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0\MANAGER\Розсилка 2024\"/>
    </mc:Choice>
  </mc:AlternateContent>
  <bookViews>
    <workbookView xWindow="0" yWindow="0" windowWidth="21600" windowHeight="9735"/>
  </bookViews>
  <sheets>
    <sheet name="Ретра-3М" sheetId="3" r:id="rId1"/>
    <sheet name="Ретра-4М" sheetId="4" r:id="rId2"/>
    <sheet name="Ретра-5М 6M" sheetId="1" r:id="rId3"/>
    <sheet name="Ретра-Heat" sheetId="2" r:id="rId4"/>
    <sheet name="Ретра-Light" sheetId="5" r:id="rId5"/>
    <sheet name="Пальники" sheetId="6" r:id="rId6"/>
    <sheet name="Автом.подача" sheetId="7" r:id="rId7"/>
  </sheets>
  <calcPr calcId="152511"/>
  <extLst>
    <ext uri="GoogleSheetsCustomDataVersion2">
      <go:sheetsCustomData xmlns:go="http://customooxmlschemas.google.com/" r:id="rId12" roundtripDataChecksum="C0YkNWXIlNHPrOtudLc43Yv9F1Q76UGPGPLGLewRvoI="/>
    </ext>
  </extLst>
</workbook>
</file>

<file path=xl/calcChain.xml><?xml version="1.0" encoding="utf-8"?>
<calcChain xmlns="http://schemas.openxmlformats.org/spreadsheetml/2006/main">
  <c r="I55" i="7" l="1"/>
  <c r="J68" i="7"/>
  <c r="J69" i="7"/>
  <c r="J70" i="7"/>
  <c r="J63" i="7"/>
  <c r="J64" i="7"/>
  <c r="J65" i="7"/>
  <c r="J66" i="7"/>
  <c r="J67" i="7"/>
  <c r="J62" i="7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I54" i="7" l="1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H55" i="7" l="1"/>
</calcChain>
</file>

<file path=xl/sharedStrings.xml><?xml version="1.0" encoding="utf-8"?>
<sst xmlns="http://schemas.openxmlformats.org/spreadsheetml/2006/main" count="963" uniqueCount="533">
  <si>
    <t>Шахтний котел</t>
  </si>
  <si>
    <t xml:space="preserve">"RETRA- 6М" </t>
  </si>
  <si>
    <t>"RETRA- 6М Comfort"</t>
  </si>
  <si>
    <t>Модифікація</t>
  </si>
  <si>
    <t>6М</t>
  </si>
  <si>
    <r>
      <rPr>
        <b/>
        <sz val="10"/>
        <color theme="1"/>
        <rFont val="Calibri"/>
      </rPr>
      <t xml:space="preserve">ORANGE 
</t>
    </r>
    <r>
      <rPr>
        <sz val="10"/>
        <color theme="1"/>
        <rFont val="Calibri"/>
      </rPr>
      <t xml:space="preserve"> (гарантія 3 роки)</t>
    </r>
  </si>
  <si>
    <r>
      <rPr>
        <b/>
        <sz val="10"/>
        <color theme="1"/>
        <rFont val="Calibri"/>
      </rPr>
      <t xml:space="preserve">RED
</t>
    </r>
    <r>
      <rPr>
        <sz val="10"/>
        <color theme="1"/>
        <rFont val="Calibri"/>
      </rPr>
      <t xml:space="preserve"> (гарантія 5 років)</t>
    </r>
    <r>
      <rPr>
        <b/>
        <sz val="10"/>
        <color theme="1"/>
        <rFont val="Calibri"/>
      </rPr>
      <t xml:space="preserve">
</t>
    </r>
  </si>
  <si>
    <t>6М Comfort</t>
  </si>
  <si>
    <r>
      <rPr>
        <b/>
        <sz val="10"/>
        <color theme="1"/>
        <rFont val="Calibri"/>
      </rPr>
      <t>ORANGE</t>
    </r>
    <r>
      <rPr>
        <sz val="10"/>
        <color theme="1"/>
        <rFont val="Calibri"/>
      </rPr>
      <t xml:space="preserve"> 
 (гарантія 3 роки)</t>
    </r>
  </si>
  <si>
    <r>
      <rPr>
        <b/>
        <sz val="10"/>
        <color theme="1"/>
        <rFont val="Calibri"/>
      </rPr>
      <t xml:space="preserve">RED 
</t>
    </r>
    <r>
      <rPr>
        <sz val="10"/>
        <color theme="1"/>
        <rFont val="Calibri"/>
      </rPr>
      <t>(гарантія 5 років)</t>
    </r>
  </si>
  <si>
    <t>Потужність, кВт</t>
  </si>
  <si>
    <t>Об'єм топки, л</t>
  </si>
  <si>
    <t>Товщина стінки, мм</t>
  </si>
  <si>
    <t>Ціна, грн., з ПДВ</t>
  </si>
  <si>
    <t xml:space="preserve">3 / 4 </t>
  </si>
  <si>
    <t>23 300 / 26 800</t>
  </si>
  <si>
    <t>30 500</t>
  </si>
  <si>
    <t>-</t>
  </si>
  <si>
    <t>30 100</t>
  </si>
  <si>
    <t>33 700</t>
  </si>
  <si>
    <t>34 300</t>
  </si>
  <si>
    <t>38 500</t>
  </si>
  <si>
    <t>37 900</t>
  </si>
  <si>
    <t>42 700</t>
  </si>
  <si>
    <t>42 100</t>
  </si>
  <si>
    <t>43 600</t>
  </si>
  <si>
    <t>49 100</t>
  </si>
  <si>
    <t>48 400</t>
  </si>
  <si>
    <t>54 700</t>
  </si>
  <si>
    <t>51 200</t>
  </si>
  <si>
    <t>56 800</t>
  </si>
  <si>
    <t>62 500</t>
  </si>
  <si>
    <t>Комплект поставки BASIC</t>
  </si>
  <si>
    <t>Запоб.клапан, термометр, зольний ящик</t>
  </si>
  <si>
    <t>Рухомі чавунні колосники, запоб. клапан, термометр, зольний ящик</t>
  </si>
  <si>
    <t>Додаткові опції 6М</t>
  </si>
  <si>
    <r>
      <rPr>
        <sz val="10"/>
        <color rgb="FF000000"/>
        <rFont val="Calibri"/>
      </rPr>
      <t>Варочна плита (ВП) -</t>
    </r>
    <r>
      <rPr>
        <sz val="10"/>
        <color rgb="FFFF0000"/>
        <rFont val="Calibri"/>
      </rPr>
      <t xml:space="preserve"> 21</t>
    </r>
    <r>
      <rPr>
        <sz val="10"/>
        <color rgb="FFFF0000"/>
        <rFont val="Arial"/>
      </rPr>
      <t xml:space="preserve"> євро</t>
    </r>
  </si>
  <si>
    <r>
      <rPr>
        <sz val="10"/>
        <color rgb="FF000000"/>
        <rFont val="Calibri"/>
      </rPr>
      <t xml:space="preserve">Механічний регулятор тяги (РТ)- </t>
    </r>
    <r>
      <rPr>
        <sz val="10"/>
        <color rgb="FFFF0000"/>
        <rFont val="Calibri"/>
      </rPr>
      <t>21</t>
    </r>
    <r>
      <rPr>
        <sz val="10"/>
        <color rgb="FFFF0000"/>
        <rFont val="Arial"/>
      </rPr>
      <t xml:space="preserve"> євро</t>
    </r>
  </si>
  <si>
    <r>
      <rPr>
        <sz val="10"/>
        <color rgb="FF000000"/>
        <rFont val="Calibri"/>
      </rPr>
      <t xml:space="preserve">Димосмок з контролером для 11-21кВт (ДК) - </t>
    </r>
    <r>
      <rPr>
        <sz val="10"/>
        <color rgb="FFFF0000"/>
        <rFont val="Arial"/>
      </rPr>
      <t xml:space="preserve">168 євро </t>
    </r>
  </si>
  <si>
    <r>
      <rPr>
        <sz val="10"/>
        <color rgb="FF000000"/>
        <rFont val="Calibri"/>
      </rPr>
      <t>Димосмок з контролером для 26-40кВт (ДК) -</t>
    </r>
    <r>
      <rPr>
        <sz val="10"/>
        <color rgb="FF0070C0"/>
        <rFont val="Calibri"/>
      </rPr>
      <t xml:space="preserve"> </t>
    </r>
    <r>
      <rPr>
        <sz val="10"/>
        <color rgb="FFFF0000"/>
        <rFont val="Arial"/>
      </rPr>
      <t xml:space="preserve">359 євро </t>
    </r>
  </si>
  <si>
    <r>
      <rPr>
        <sz val="10"/>
        <color rgb="FF000000"/>
        <rFont val="Calibri"/>
      </rPr>
      <t xml:space="preserve">Електричний тен (ЕТ) - </t>
    </r>
    <r>
      <rPr>
        <sz val="10"/>
        <color rgb="FFFF0000"/>
        <rFont val="Calibri"/>
      </rPr>
      <t>21</t>
    </r>
    <r>
      <rPr>
        <sz val="10"/>
        <color rgb="FFFF0000"/>
        <rFont val="Arial"/>
      </rPr>
      <t xml:space="preserve"> євро</t>
    </r>
  </si>
  <si>
    <t xml:space="preserve"> "RETRA - 5М" </t>
  </si>
  <si>
    <t>Основна продукція</t>
  </si>
  <si>
    <t>Додаткові опції</t>
  </si>
  <si>
    <r>
      <rPr>
        <b/>
        <sz val="10"/>
        <color theme="1"/>
        <rFont val="Calibri"/>
      </rPr>
      <t xml:space="preserve">ECONOM 
</t>
    </r>
    <r>
      <rPr>
        <sz val="10"/>
        <color theme="1"/>
        <rFont val="Calibri"/>
      </rPr>
      <t>( гарантія - 2 роки)</t>
    </r>
  </si>
  <si>
    <r>
      <rPr>
        <b/>
        <sz val="10"/>
        <color theme="1"/>
        <rFont val="Calibri"/>
      </rPr>
      <t xml:space="preserve">CLASSIC 
</t>
    </r>
    <r>
      <rPr>
        <sz val="10"/>
        <color theme="1"/>
        <rFont val="Calibri"/>
      </rPr>
      <t>(гарантія - 3 роки)</t>
    </r>
  </si>
  <si>
    <r>
      <rPr>
        <b/>
        <sz val="10"/>
        <color theme="1"/>
        <rFont val="Calibri"/>
      </rPr>
      <t xml:space="preserve">STANDART 
</t>
    </r>
    <r>
      <rPr>
        <sz val="10"/>
        <color theme="1"/>
        <rFont val="Calibri"/>
      </rPr>
      <t>(гарантія - 5 роки)</t>
    </r>
  </si>
  <si>
    <r>
      <rPr>
        <b/>
        <sz val="10"/>
        <color theme="1"/>
        <rFont val="Calibri"/>
      </rPr>
      <t xml:space="preserve">LUX 
</t>
    </r>
    <r>
      <rPr>
        <sz val="10"/>
        <color theme="1"/>
        <rFont val="Calibri"/>
      </rPr>
      <t>(гарантія - 5 роки)</t>
    </r>
  </si>
  <si>
    <r>
      <rPr>
        <b/>
        <sz val="10"/>
        <color rgb="FF000000"/>
        <rFont val="Calibri, sans-serif"/>
      </rPr>
      <t xml:space="preserve">Комплект COMBI 
</t>
    </r>
    <r>
      <rPr>
        <sz val="10"/>
        <color rgb="FF000000"/>
        <rFont val="Calibri, sans-serif"/>
      </rPr>
      <t xml:space="preserve"> (режим роботи ФП)</t>
    </r>
  </si>
  <si>
    <t>Пальник, кВт / бункер, м3</t>
  </si>
  <si>
    <t>Ціна, євро, з ПДВ</t>
  </si>
  <si>
    <t>26 300</t>
  </si>
  <si>
    <t>29 000</t>
  </si>
  <si>
    <t>31 700</t>
  </si>
  <si>
    <t>34 500</t>
  </si>
  <si>
    <t>18 / 0,35</t>
  </si>
  <si>
    <t>1600 (1700)</t>
  </si>
  <si>
    <t>33 100</t>
  </si>
  <si>
    <t>36 400</t>
  </si>
  <si>
    <t>40 000</t>
  </si>
  <si>
    <t>44 100</t>
  </si>
  <si>
    <t>37 300</t>
  </si>
  <si>
    <t>41 400</t>
  </si>
  <si>
    <t>45 600</t>
  </si>
  <si>
    <t>50 300</t>
  </si>
  <si>
    <t>26 / 0,35</t>
  </si>
  <si>
    <t>1695 (1790)</t>
  </si>
  <si>
    <t>46 800</t>
  </si>
  <si>
    <t>51 000</t>
  </si>
  <si>
    <t>56 600</t>
  </si>
  <si>
    <t>37 / 0,35</t>
  </si>
  <si>
    <t>1855 (1980)</t>
  </si>
  <si>
    <t xml:space="preserve">Комплект поставки BASIC
</t>
  </si>
  <si>
    <t xml:space="preserve">Механічний регулятор, запоб.клапан, термометр, педаль чистки колосників, зольний ящик.        </t>
  </si>
  <si>
    <t>*Для використання факельного пальника (спалення пелет в автоматичному режимі)</t>
  </si>
  <si>
    <t>Додатково:  факельний пальник  OXI EVO (EVO-C), автоматика та гнучкий шнек, бункер факельний БФ (пелети, агропелети)</t>
  </si>
  <si>
    <t>Додаткові опції 5М</t>
  </si>
  <si>
    <r>
      <rPr>
        <sz val="10"/>
        <color rgb="FF000000"/>
        <rFont val="Calibri"/>
      </rPr>
      <t>Комплектація PLUS  (контролер та вентилятор) -</t>
    </r>
    <r>
      <rPr>
        <sz val="10"/>
        <color rgb="FF000000"/>
        <rFont val="Calibri"/>
      </rPr>
      <t xml:space="preserve"> 4900,00грн       </t>
    </r>
  </si>
  <si>
    <t>STANDART</t>
  </si>
  <si>
    <t>LUX</t>
  </si>
  <si>
    <r>
      <rPr>
        <b/>
        <sz val="10"/>
        <color theme="1"/>
        <rFont val="Calibri"/>
      </rPr>
      <t xml:space="preserve">Комплект TRIO                           </t>
    </r>
    <r>
      <rPr>
        <sz val="10"/>
        <color theme="1"/>
        <rFont val="Calibri"/>
      </rPr>
      <t xml:space="preserve">   (режим роботи - Ретортний Пальник / РП)</t>
    </r>
  </si>
  <si>
    <r>
      <rPr>
        <b/>
        <sz val="10"/>
        <color rgb="FF000000"/>
        <rFont val="Calibri, sans-serif"/>
      </rPr>
      <t xml:space="preserve">Комплект COMBI 
</t>
    </r>
    <r>
      <rPr>
        <sz val="10"/>
        <color rgb="FF000000"/>
        <rFont val="Calibri, sans-serif"/>
      </rPr>
      <t xml:space="preserve"> (режим роботи - Факельний пальник / ФП)</t>
    </r>
  </si>
  <si>
    <r>
      <rPr>
        <b/>
        <sz val="10"/>
        <color theme="1"/>
        <rFont val="Calibri"/>
      </rPr>
      <t xml:space="preserve">Футерована топка </t>
    </r>
    <r>
      <rPr>
        <sz val="10"/>
        <color theme="1"/>
        <rFont val="Calibri"/>
      </rPr>
      <t>(ФТ)</t>
    </r>
  </si>
  <si>
    <r>
      <rPr>
        <b/>
        <sz val="10"/>
        <color theme="1"/>
        <rFont val="Calibri"/>
      </rPr>
      <t>Система золо-видалення</t>
    </r>
    <r>
      <rPr>
        <sz val="10"/>
        <color theme="1"/>
        <rFont val="Calibri"/>
      </rPr>
      <t xml:space="preserve"> (СЗ)</t>
    </r>
  </si>
  <si>
    <t>Пальник Pancerpol,кВт/бункер, м3</t>
  </si>
  <si>
    <t>72 900</t>
  </si>
  <si>
    <t>50 / 0,6</t>
  </si>
  <si>
    <t>2 085</t>
  </si>
  <si>
    <t>37 / 0,6</t>
  </si>
  <si>
    <t>1965 (2090)</t>
  </si>
  <si>
    <t>83 400</t>
  </si>
  <si>
    <t>52 / 0,6</t>
  </si>
  <si>
    <t>2070 (2220)</t>
  </si>
  <si>
    <t>101 100</t>
  </si>
  <si>
    <t>75 / 0,6</t>
  </si>
  <si>
    <t>2 215</t>
  </si>
  <si>
    <t>67 / 0,8</t>
  </si>
  <si>
    <t>2480 (2610)</t>
  </si>
  <si>
    <t>140 200</t>
  </si>
  <si>
    <t>82 / 0,8</t>
  </si>
  <si>
    <t>2620 (2750)</t>
  </si>
  <si>
    <t>169 400</t>
  </si>
  <si>
    <t>100 / 1,0</t>
  </si>
  <si>
    <t>2 780</t>
  </si>
  <si>
    <t>100 / 0,8</t>
  </si>
  <si>
    <t>3 550</t>
  </si>
  <si>
    <t>189 800</t>
  </si>
  <si>
    <t>100 / 1,5</t>
  </si>
  <si>
    <t>2 920</t>
  </si>
  <si>
    <t>150 / 1,0</t>
  </si>
  <si>
    <t>4 600</t>
  </si>
  <si>
    <t>210 400</t>
  </si>
  <si>
    <t>Комплект поставки /опис</t>
  </si>
  <si>
    <t>Контролер, вентилятор, запоб. клапан, термометр, зольний ящик</t>
  </si>
  <si>
    <t>*Для використання ретортного пальника (спалення в автоматичному режимі пелет, дрібного вугілля)</t>
  </si>
  <si>
    <t>Додатково до комплектації PLUS: ретортний пальник Pancerpol TRIO з автоматикою (пульт, вентилятор, система пожежогасіння, моторедуктор), бункер під ретортний пальник БР</t>
  </si>
  <si>
    <t>Додатково:  факельний пальник  OXI EVO (EVO-C), понад 100кВт- пальник OXI CERAMIC, автоматика та гнучкий шнек, бункер факельний БФ (пелети, агропелети), футерування задньої стінки топки</t>
  </si>
  <si>
    <t>*Для палива вологістю понад 20% / Для використання факельного пальника</t>
  </si>
  <si>
    <t>Шнек золовидалення в комплекті з мото-редуктором,  блок циклічного пуску</t>
  </si>
  <si>
    <t xml:space="preserve"> "RETRA-HEAT"</t>
  </si>
  <si>
    <t>ОСНОВНИЙ КОМПЛЕКТ</t>
  </si>
  <si>
    <t>Модифікації</t>
  </si>
  <si>
    <t>Котел "Retra-HEAT" PLUS</t>
  </si>
  <si>
    <r>
      <rPr>
        <b/>
        <sz val="11"/>
        <color theme="1"/>
        <rFont val="Calibri"/>
      </rPr>
      <t xml:space="preserve">Бункер- транспортер на щепу  
</t>
    </r>
    <r>
      <rPr>
        <sz val="11"/>
        <color theme="1"/>
        <rFont val="Calibri"/>
      </rPr>
      <t>(об'єм, куб.м / к-сть зірочок)</t>
    </r>
  </si>
  <si>
    <t>Щеповий котел "Retra-НЕАТ" BIO</t>
  </si>
  <si>
    <r>
      <rPr>
        <b/>
        <sz val="11"/>
        <color rgb="FF000000"/>
        <rFont val="Calibri, sans-serif"/>
      </rPr>
      <t xml:space="preserve">Комплект COMBI </t>
    </r>
    <r>
      <rPr>
        <sz val="11"/>
        <color rgb="FF000000"/>
        <rFont val="Calibri, sans-serif"/>
      </rPr>
      <t>(режим роботи ФП)</t>
    </r>
  </si>
  <si>
    <r>
      <rPr>
        <b/>
        <sz val="10"/>
        <color theme="1"/>
        <rFont val="Calibri"/>
      </rPr>
      <t xml:space="preserve">Футерована топка 
</t>
    </r>
    <r>
      <rPr>
        <sz val="10"/>
        <color theme="1"/>
        <rFont val="Calibri"/>
      </rPr>
      <t xml:space="preserve"> (ФТ)</t>
    </r>
  </si>
  <si>
    <t>0,6 / 1</t>
  </si>
  <si>
    <t>232 000</t>
  </si>
  <si>
    <t>3 490</t>
  </si>
  <si>
    <t>249 600</t>
  </si>
  <si>
    <t>125/ 1,0</t>
  </si>
  <si>
    <t>4 530</t>
  </si>
  <si>
    <t>262 300</t>
  </si>
  <si>
    <t>2,0 / 2</t>
  </si>
  <si>
    <t>341 200</t>
  </si>
  <si>
    <t>200 / 1,0</t>
  </si>
  <si>
    <t>5 770</t>
  </si>
  <si>
    <t>389 700</t>
  </si>
  <si>
    <t>250 / 1,5</t>
  </si>
  <si>
    <t>6 670</t>
  </si>
  <si>
    <t>430 400</t>
  </si>
  <si>
    <t>300 / 1,5</t>
  </si>
  <si>
    <t>7 720</t>
  </si>
  <si>
    <t>463 500</t>
  </si>
  <si>
    <t>400 / 1,5</t>
  </si>
  <si>
    <t>9 910</t>
  </si>
  <si>
    <t>506 400</t>
  </si>
  <si>
    <t>400 / 2,0</t>
  </si>
  <si>
    <t>10 130</t>
  </si>
  <si>
    <t>540 700</t>
  </si>
  <si>
    <t>500 / 2,0</t>
  </si>
  <si>
    <t>584 800</t>
  </si>
  <si>
    <t>628 900</t>
  </si>
  <si>
    <t>600 / 2,0</t>
  </si>
  <si>
    <t>687 400</t>
  </si>
  <si>
    <t>739 800</t>
  </si>
  <si>
    <t>700 / 2,0</t>
  </si>
  <si>
    <t>792 200</t>
  </si>
  <si>
    <t>800 / 2,0</t>
  </si>
  <si>
    <t>835 100</t>
  </si>
  <si>
    <t>1000 / 2,0</t>
  </si>
  <si>
    <t>20 090</t>
  </si>
  <si>
    <t>877 800</t>
  </si>
  <si>
    <t>PLUS: Контролер, вентилятор, манометр</t>
  </si>
  <si>
    <t>БЩ: Бункер механізований (щеповий), шнек, мото-редуктор, система пожежогасіння та блок пуску</t>
  </si>
  <si>
    <t>Котел "Retra-НЕАТ" PLUS, бункер-транспортер на щепу БЩ</t>
  </si>
  <si>
    <t>Додатково до комплектації PLUS: факельний пальник  OXI EVO (EVO-C), понад 100кВт- пальник OXI CERAMIC, автоматика та гнучкий шнек, бункер факельний БФ (пелети, агропелети)</t>
  </si>
  <si>
    <t>*Для палива вологістю понад 20%</t>
  </si>
  <si>
    <t xml:space="preserve"> "RETRA-3М"</t>
  </si>
  <si>
    <t>ДОДАТКОВІ ОПЦІЇ</t>
  </si>
  <si>
    <t>Котел "Retra-3М" PLUS</t>
  </si>
  <si>
    <t>Котел "Ретра-3М" PLUS  (0,6 МПа)</t>
  </si>
  <si>
    <r>
      <rPr>
        <b/>
        <sz val="11"/>
        <color theme="1"/>
        <rFont val="Calibri"/>
      </rPr>
      <t xml:space="preserve">Бункер- транспортер на щепу  
</t>
    </r>
    <r>
      <rPr>
        <sz val="11"/>
        <color theme="1"/>
        <rFont val="Calibri"/>
      </rPr>
      <t>(об'єм, куб.м / к-сть зірочок)</t>
    </r>
  </si>
  <si>
    <t>Щеповий котел "Retra-3М" BIO</t>
  </si>
  <si>
    <r>
      <rPr>
        <b/>
        <sz val="11"/>
        <color theme="1"/>
        <rFont val="Calibri"/>
      </rPr>
      <t xml:space="preserve">Чавунні колосники </t>
    </r>
    <r>
      <rPr>
        <sz val="11"/>
        <color theme="1"/>
        <rFont val="Calibri"/>
      </rPr>
      <t>(ЧК)</t>
    </r>
  </si>
  <si>
    <r>
      <rPr>
        <b/>
        <sz val="11"/>
        <color theme="1"/>
        <rFont val="Calibri"/>
      </rPr>
      <t>Чавунний каталізатор горіння палива</t>
    </r>
    <r>
      <rPr>
        <sz val="11"/>
        <color theme="1"/>
        <rFont val="Calibri"/>
      </rPr>
      <t xml:space="preserve"> (ЧН)</t>
    </r>
  </si>
  <si>
    <r>
      <rPr>
        <b/>
        <sz val="10"/>
        <color theme="1"/>
        <rFont val="Calibri"/>
      </rPr>
      <t xml:space="preserve">Футерована топка 
</t>
    </r>
    <r>
      <rPr>
        <sz val="10"/>
        <color theme="1"/>
        <rFont val="Calibri"/>
      </rPr>
      <t xml:space="preserve"> (ФТ)</t>
    </r>
  </si>
  <si>
    <r>
      <rPr>
        <b/>
        <sz val="11"/>
        <color rgb="FF000000"/>
        <rFont val="Calibri, sans-serif"/>
      </rPr>
      <t xml:space="preserve">Комплект COMBI </t>
    </r>
    <r>
      <rPr>
        <sz val="11"/>
        <color rgb="FF000000"/>
        <rFont val="Calibri, sans-serif"/>
      </rPr>
      <t>(режим роботи ФП)</t>
    </r>
  </si>
  <si>
    <r>
      <rPr>
        <b/>
        <sz val="11"/>
        <color theme="1"/>
        <rFont val="Calibri"/>
      </rPr>
      <t xml:space="preserve">Система золо- видалення </t>
    </r>
    <r>
      <rPr>
        <sz val="11"/>
        <color theme="1"/>
        <rFont val="Calibri"/>
      </rPr>
      <t>(СЗ)</t>
    </r>
  </si>
  <si>
    <t>1,0 / 1</t>
  </si>
  <si>
    <t>5 840</t>
  </si>
  <si>
    <t>6 750</t>
  </si>
  <si>
    <t>7 830</t>
  </si>
  <si>
    <t>10 070</t>
  </si>
  <si>
    <t>10 290</t>
  </si>
  <si>
    <t>4,0 / накидувач</t>
  </si>
  <si>
    <t>по запиту</t>
  </si>
  <si>
    <t>1500 / 3,0</t>
  </si>
  <si>
    <t>1 540 500</t>
  </si>
  <si>
    <t>4,8 / накидувач</t>
  </si>
  <si>
    <t>2000 / 3,0</t>
  </si>
  <si>
    <t>1 920 500</t>
  </si>
  <si>
    <t>2500 / 4,0</t>
  </si>
  <si>
    <t>2 239 300</t>
  </si>
  <si>
    <t>3000 / 4,0</t>
  </si>
  <si>
    <t>Контролер, вентилятори повітря (первинне та вторинне), запоб. клапан, манометр, зольний ящик (до 100кВт)</t>
  </si>
  <si>
    <t>Контролер, вентилятори повітря (первинне та вторинне), запоб. клапан, манометр, реле протоку</t>
  </si>
  <si>
    <t>Бункер в комплекті з зірочками зворушення, шнек, мото-редуктор, система пожежогасіння та блок пуску</t>
  </si>
  <si>
    <t xml:space="preserve">Котел "Retra-3М" PLUS, живильний бункер на щепу </t>
  </si>
  <si>
    <t>*Для вугілля</t>
  </si>
  <si>
    <t>*Для підвищення температури горіння, для низькоякісного палива</t>
  </si>
  <si>
    <t>*Для палива вологістю понад 20% / для використання факельного пальника</t>
  </si>
  <si>
    <t>Додатково до комплектації  PLUS: факельний пальник  OXI EVO (EVO-C), понад 100кВт- пальник OXI CERAMIC, автоматика та гнучкий шнек, бункер факельний БФ (пелети, агропелети), футерування задньої стінки топки</t>
  </si>
  <si>
    <t>Шнек золовидалення в комплекті з мото-редуктором, приймальний бункер, блок пуску</t>
  </si>
  <si>
    <t>"RETRA-4M"</t>
  </si>
  <si>
    <t>Котел "Retra-4М" PLUS (ручний режим)</t>
  </si>
  <si>
    <t>Котел "Retra-4М" BASIC (під пальник)</t>
  </si>
  <si>
    <t>Котел "Retra-4М" PLUS (0,6 МПа)</t>
  </si>
  <si>
    <r>
      <rPr>
        <b/>
        <sz val="11"/>
        <color theme="1"/>
        <rFont val="Calibri"/>
      </rPr>
      <t xml:space="preserve">Чавунні колосники </t>
    </r>
    <r>
      <rPr>
        <sz val="11"/>
        <color theme="1"/>
        <rFont val="Calibri"/>
      </rPr>
      <t>для ручного режиму (ЧК)</t>
    </r>
  </si>
  <si>
    <r>
      <rPr>
        <b/>
        <sz val="10"/>
        <color theme="1"/>
        <rFont val="Calibri"/>
      </rPr>
      <t xml:space="preserve">Футерована топка 
</t>
    </r>
    <r>
      <rPr>
        <sz val="10"/>
        <color theme="1"/>
        <rFont val="Calibri"/>
      </rPr>
      <t xml:space="preserve"> (ФТ)</t>
    </r>
  </si>
  <si>
    <r>
      <rPr>
        <b/>
        <sz val="11"/>
        <color theme="1"/>
        <rFont val="Calibri"/>
      </rPr>
      <t xml:space="preserve">Комплект BIO                                   </t>
    </r>
    <r>
      <rPr>
        <sz val="11"/>
        <color theme="1"/>
        <rFont val="Calibri"/>
      </rPr>
      <t xml:space="preserve"> (режим роботи - ПСТ/НПС-Б)</t>
    </r>
  </si>
  <si>
    <r>
      <rPr>
        <b/>
        <sz val="11"/>
        <color theme="1"/>
        <rFont val="Calibri"/>
      </rPr>
      <t>Комплект TRIO</t>
    </r>
    <r>
      <rPr>
        <sz val="11"/>
        <color theme="1"/>
        <rFont val="Calibri"/>
      </rPr>
      <t xml:space="preserve"> (режим роботи - РП)</t>
    </r>
  </si>
  <si>
    <r>
      <rPr>
        <b/>
        <sz val="11"/>
        <color rgb="FF000000"/>
        <rFont val="Calibri, sans-serif"/>
      </rPr>
      <t xml:space="preserve">Комплект COMBI </t>
    </r>
    <r>
      <rPr>
        <sz val="11"/>
        <color rgb="FF000000"/>
        <rFont val="Calibri, sans-serif"/>
      </rPr>
      <t>(режим роботи - ФП)</t>
    </r>
  </si>
  <si>
    <r>
      <rPr>
        <b/>
        <sz val="11"/>
        <color theme="1"/>
        <rFont val="Calibri"/>
      </rPr>
      <t>Система золо-видалення</t>
    </r>
    <r>
      <rPr>
        <sz val="11"/>
        <color theme="1"/>
        <rFont val="Calibri"/>
      </rPr>
      <t xml:space="preserve"> (СЗ)</t>
    </r>
  </si>
  <si>
    <t>Тип пальника / об'єм бункера, куб.м</t>
  </si>
  <si>
    <t>Пальник Pancerpol TRIO, кВт/ об'єм бункера, куб.м</t>
  </si>
  <si>
    <t>ПСТ-25 / 0,6</t>
  </si>
  <si>
    <t>25/0,6</t>
  </si>
  <si>
    <t>1 995</t>
  </si>
  <si>
    <t>ПСТ-50 / 0,6</t>
  </si>
  <si>
    <t>50/0,6</t>
  </si>
  <si>
    <t>ПСТ-75 / 1,0</t>
  </si>
  <si>
    <t>75/0,6</t>
  </si>
  <si>
    <t>2 305</t>
  </si>
  <si>
    <t>ПСТ-100 / 1,0</t>
  </si>
  <si>
    <t>100/1,0</t>
  </si>
  <si>
    <t>100/1,5</t>
  </si>
  <si>
    <t>ПСТ-100 / 1,5</t>
  </si>
  <si>
    <t>НПС-200 / 2,0</t>
  </si>
  <si>
    <t>300/2,0</t>
  </si>
  <si>
    <t>3 260</t>
  </si>
  <si>
    <t>НПС-300 / 2,0</t>
  </si>
  <si>
    <t>НПС-500 / 3,0</t>
  </si>
  <si>
    <t>500/2,0</t>
  </si>
  <si>
    <t>6 765</t>
  </si>
  <si>
    <t>НПС-600 / 3,0</t>
  </si>
  <si>
    <t>НПС-800 / 3,0</t>
  </si>
  <si>
    <t>750/2,0</t>
  </si>
  <si>
    <t>7 640</t>
  </si>
  <si>
    <t>НПС-1000 / 3,0</t>
  </si>
  <si>
    <t>900/3,0</t>
  </si>
  <si>
    <t>8 830</t>
  </si>
  <si>
    <t>НПС-1250 / 4,0</t>
  </si>
  <si>
    <t>НПС-1500 / 4,0</t>
  </si>
  <si>
    <t>НПС-1000х2/ 5,0</t>
  </si>
  <si>
    <t>НПС-1250х2/ 8,0</t>
  </si>
  <si>
    <t>НПС-1500х2/ 8,0</t>
  </si>
  <si>
    <t>Контролер, вентилятори повітря (первинне та вторинне), запоб. клапан, манометр. Вимагає чавунних колосників</t>
  </si>
  <si>
    <t>Запоб. клапан, манометр, зольний ящик (до 100кВт). Вимагає дод.комплектацію</t>
  </si>
  <si>
    <t>*Додатково для ручного режиму (дрова, брикет, вугілля)</t>
  </si>
  <si>
    <t>*Для використання факельного пальника</t>
  </si>
  <si>
    <t>*Для використання совкового пальника (спалення в автоматичному режимі пелет, щепи, агровідходів тощо)</t>
  </si>
  <si>
    <t>Додатково до комплектації PLUS: пальник ПСТ / НПС, транспортер-бункер живильний Б (пелети, агропелети, агровідходи, тирса, щепа тощо)</t>
  </si>
  <si>
    <t>Додатково до комплектації BASIC (до 150кВт)/PLUS (від 200кВт): ретортний пальник Pancerpol TRIO  (система пожежогасіння, моторедуктор), бункер ретортний БР; для котлів до 150кВт - пульт, вентилятор 2шт.</t>
  </si>
  <si>
    <t>Додатково до комплектації  BASIC або PLUS: факельний пальник  OXI EVO (EVO-C), понад 100кВт- пальник OXI CERAMIC, автоматика та гнучкий шнек, бункер факельний БФ (пелети, агропелети), футерування задньої стінки топки</t>
  </si>
  <si>
    <t>Шнек золовидалення в комплекті з мото-редуктором, приймальний бункер, блок циклічного пуску</t>
  </si>
  <si>
    <t xml:space="preserve"> "RETRA-Light" </t>
  </si>
  <si>
    <t>Котел "Retra-Light" PLUS</t>
  </si>
  <si>
    <t>Котел "Retra-Light" BASIC</t>
  </si>
  <si>
    <r>
      <rPr>
        <b/>
        <sz val="11"/>
        <color theme="1"/>
        <rFont val="Calibri"/>
      </rPr>
      <t xml:space="preserve">Бункер- транспортер на щепу  
</t>
    </r>
    <r>
      <rPr>
        <sz val="11"/>
        <color theme="1"/>
        <rFont val="Calibri"/>
      </rPr>
      <t>(об'єм, куб.м / к-сть зірочок)</t>
    </r>
  </si>
  <si>
    <t>Щеповий котел "Retra-Light" BIO</t>
  </si>
  <si>
    <r>
      <rPr>
        <b/>
        <sz val="10"/>
        <color theme="1"/>
        <rFont val="Calibri"/>
      </rPr>
      <t xml:space="preserve">Футерована топка 
</t>
    </r>
    <r>
      <rPr>
        <sz val="10"/>
        <color theme="1"/>
        <rFont val="Calibri"/>
      </rPr>
      <t xml:space="preserve"> (ФТ)</t>
    </r>
  </si>
  <si>
    <r>
      <rPr>
        <b/>
        <sz val="11"/>
        <color rgb="FF000000"/>
        <rFont val="Calibri, sans-serif"/>
      </rPr>
      <t xml:space="preserve">Комплект COMBI </t>
    </r>
    <r>
      <rPr>
        <sz val="11"/>
        <color rgb="FF000000"/>
        <rFont val="Calibri, sans-serif"/>
      </rPr>
      <t>(режим роботи ФП)</t>
    </r>
  </si>
  <si>
    <t>Ціна  євро, з ПДВ</t>
  </si>
  <si>
    <t>Контролер, вентилятор (від 250кВт - 3шт.), запоб. клапан та зольний ящик (до 100кВт), манометр</t>
  </si>
  <si>
    <t>Механічний регулятор, запоб. клапан, манометр, зольний ящик</t>
  </si>
  <si>
    <t>Котел "Retra-Light" PLUS, живильний бункер на щепу</t>
  </si>
  <si>
    <t>Комплектуючі та додаткові опції</t>
  </si>
  <si>
    <t>Пальник RETRA</t>
  </si>
  <si>
    <t>БУНКЕР (ретортний БР, факельний БФ)</t>
  </si>
  <si>
    <t>Модель</t>
  </si>
  <si>
    <t>Потужність котла, кВт</t>
  </si>
  <si>
    <t>Рухома платформа до пальника RETRA (НПС)</t>
  </si>
  <si>
    <t>Об'єм, куб.м</t>
  </si>
  <si>
    <t>ПСТ-25</t>
  </si>
  <si>
    <t>25-32кВт</t>
  </si>
  <si>
    <t>БР (БФ)-0,35</t>
  </si>
  <si>
    <t>ПСТ-50</t>
  </si>
  <si>
    <t>40-50кВт</t>
  </si>
  <si>
    <t>БР (БФ)-0,6</t>
  </si>
  <si>
    <t>ПСТ-75</t>
  </si>
  <si>
    <t>65-80кВт</t>
  </si>
  <si>
    <t>БР (БФ)-0,8</t>
  </si>
  <si>
    <t>ПСТ-100</t>
  </si>
  <si>
    <t>100-150кВт</t>
  </si>
  <si>
    <t>БР (БФ)-1,0</t>
  </si>
  <si>
    <t>НПС-200</t>
  </si>
  <si>
    <t>200кВт</t>
  </si>
  <si>
    <t>19 700</t>
  </si>
  <si>
    <t>БР (БФ)-1,5</t>
  </si>
  <si>
    <t>НПС-300</t>
  </si>
  <si>
    <t>250-350кВт</t>
  </si>
  <si>
    <t>23 400</t>
  </si>
  <si>
    <t>БР (БФ)-2,0</t>
  </si>
  <si>
    <t>НПС-500</t>
  </si>
  <si>
    <t>400-500кВт</t>
  </si>
  <si>
    <t>30 900</t>
  </si>
  <si>
    <t>БР (БФ)-3,0</t>
  </si>
  <si>
    <t>НПС-600</t>
  </si>
  <si>
    <t>550-600кВт</t>
  </si>
  <si>
    <t>34 800</t>
  </si>
  <si>
    <t>БР (БФ)-4,0</t>
  </si>
  <si>
    <t>НПС-800</t>
  </si>
  <si>
    <t>700-800кВт</t>
  </si>
  <si>
    <t>42 300</t>
  </si>
  <si>
    <t>БР (БФ)-5,0</t>
  </si>
  <si>
    <t>НПС-1000</t>
  </si>
  <si>
    <t>1000кВт</t>
  </si>
  <si>
    <t>49 400</t>
  </si>
  <si>
    <t>*- Можливе виконання з двома витоками</t>
  </si>
  <si>
    <t>НПС-1250</t>
  </si>
  <si>
    <t>1250кВт</t>
  </si>
  <si>
    <t>60 700</t>
  </si>
  <si>
    <t>НПС-1500</t>
  </si>
  <si>
    <t>1500кВт</t>
  </si>
  <si>
    <t>65 700</t>
  </si>
  <si>
    <t>Пальники Ретортні (Pancerpol, Польща)</t>
  </si>
  <si>
    <t>Ціна пальника, евро, з ПДВ</t>
  </si>
  <si>
    <t>PPSM 25kW TRIO</t>
  </si>
  <si>
    <t>1 060</t>
  </si>
  <si>
    <t>1 555</t>
  </si>
  <si>
    <t>PPSM 50kW TRIO</t>
  </si>
  <si>
    <t>1 140</t>
  </si>
  <si>
    <t>1 645</t>
  </si>
  <si>
    <t>PPSM 75kW TRIO</t>
  </si>
  <si>
    <t>1 265</t>
  </si>
  <si>
    <t>1 775</t>
  </si>
  <si>
    <t>PPSM 100kW TRIO</t>
  </si>
  <si>
    <t>100-150кВТ</t>
  </si>
  <si>
    <t>1 740</t>
  </si>
  <si>
    <t>2 250</t>
  </si>
  <si>
    <t>PPSM 300kW TRIO</t>
  </si>
  <si>
    <t>200-400кВт</t>
  </si>
  <si>
    <t>2 220</t>
  </si>
  <si>
    <t>PPSM 500kW TRIO</t>
  </si>
  <si>
    <t>400-600кВт</t>
  </si>
  <si>
    <t>5 725</t>
  </si>
  <si>
    <t>PPSM 750kW TRIO</t>
  </si>
  <si>
    <t>600-800кВт</t>
  </si>
  <si>
    <t>6 600</t>
  </si>
  <si>
    <t>PPSM 900kW TRIO</t>
  </si>
  <si>
    <t>900-1000кВт</t>
  </si>
  <si>
    <t>7 560</t>
  </si>
  <si>
    <t>Прайс Пальники OXI</t>
  </si>
  <si>
    <t>Роздріб, євро, з НДС</t>
  </si>
  <si>
    <t>OXI-E (не футерований)</t>
  </si>
  <si>
    <t>OXI-EC (футерована топка)</t>
  </si>
  <si>
    <t>EVO 18</t>
  </si>
  <si>
    <t>15-20</t>
  </si>
  <si>
    <t>EVO 26</t>
  </si>
  <si>
    <t>EVO 37</t>
  </si>
  <si>
    <t>32-40</t>
  </si>
  <si>
    <t>EVO 52</t>
  </si>
  <si>
    <t>EVO 67</t>
  </si>
  <si>
    <t>EVO 82</t>
  </si>
  <si>
    <t>( Пульт OXI-1)</t>
  </si>
  <si>
    <t>(Пульт OXI-2)</t>
  </si>
  <si>
    <t>Ceramik +100</t>
  </si>
  <si>
    <t>Ceramik +150</t>
  </si>
  <si>
    <t>Ceramik +200</t>
  </si>
  <si>
    <t>Ceramik +250</t>
  </si>
  <si>
    <t>Ceramik +300</t>
  </si>
  <si>
    <t>300-350</t>
  </si>
  <si>
    <t>Ceramik +400</t>
  </si>
  <si>
    <t>400-450</t>
  </si>
  <si>
    <t>Ceramik +500</t>
  </si>
  <si>
    <t>500-550</t>
  </si>
  <si>
    <t>Ceramik +600</t>
  </si>
  <si>
    <t>Ceramik +700</t>
  </si>
  <si>
    <t>Ceramik +800</t>
  </si>
  <si>
    <t>800-900</t>
  </si>
  <si>
    <t>Ceramik +1000</t>
  </si>
  <si>
    <t>1000-1250</t>
  </si>
  <si>
    <t>Ceramik +1500</t>
  </si>
  <si>
    <t>Пальник факельний PALNIK з пультом та шнеком</t>
  </si>
  <si>
    <t>Palnik-17 Plum</t>
  </si>
  <si>
    <t>5 - 25 кВт</t>
  </si>
  <si>
    <t>Palnik-25Plum</t>
  </si>
  <si>
    <t>6 - 35 кВт</t>
  </si>
  <si>
    <t>Palnik-50 Plum</t>
  </si>
  <si>
    <t>10 - 60 кВт</t>
  </si>
  <si>
    <t>Palnik-75 Plum</t>
  </si>
  <si>
    <t>13 – 85 кВт</t>
  </si>
  <si>
    <t>Palnik-90 Plum</t>
  </si>
  <si>
    <t>20 – 100 кВт</t>
  </si>
  <si>
    <t>Palnik-100 Plum</t>
  </si>
  <si>
    <t>30 - 120 кВт</t>
  </si>
  <si>
    <t>Palnik-150 Plum</t>
  </si>
  <si>
    <t>50 - 175 кВт</t>
  </si>
  <si>
    <t>Palnik-200 Plum</t>
  </si>
  <si>
    <t>80 - 220 кВт</t>
  </si>
  <si>
    <t>Palnik-250 Plum</t>
  </si>
  <si>
    <t>80 - 250 кВт</t>
  </si>
  <si>
    <t>Palnik-300 Plum</t>
  </si>
  <si>
    <t>80 - 300 кВт</t>
  </si>
  <si>
    <t>Palnik-400</t>
  </si>
  <si>
    <t>100 - 450 кВт</t>
  </si>
  <si>
    <t>Palnik-500</t>
  </si>
  <si>
    <t>200 - 600 кВт</t>
  </si>
  <si>
    <t>Palnik-700</t>
  </si>
  <si>
    <t>300 - 750 кВт</t>
  </si>
  <si>
    <t>Palnik-900</t>
  </si>
  <si>
    <t>400 - 1000 кВт</t>
  </si>
  <si>
    <t>Palnik-1000</t>
  </si>
  <si>
    <t>400-1250 кВт</t>
  </si>
  <si>
    <t>Palnik-1500</t>
  </si>
  <si>
    <t>600-1750 кВт</t>
  </si>
  <si>
    <t>Palnik-2000</t>
  </si>
  <si>
    <t>800-2200 кВт</t>
  </si>
  <si>
    <t>Транспортер-бункер живильний (Система автоматичнї подачі палива з бункером)</t>
  </si>
  <si>
    <t>ДОДАТКОВА ОПЦІЯ</t>
  </si>
  <si>
    <t>Об'єм бункера</t>
  </si>
  <si>
    <t>Параметри транспортера: - січення, мм;  -довжина, мм; споживана потужність, кВт</t>
  </si>
  <si>
    <t>Бункерна ємність зі стійкою, шнек з мотором, система пожежогасіння, блок циклічного пуску</t>
  </si>
  <si>
    <t>Вібратор з накладкою та блоком циклічного пуску</t>
  </si>
  <si>
    <t>Шнек в корпусі (без мотор-редуктора)</t>
  </si>
  <si>
    <t xml:space="preserve">Модель </t>
  </si>
  <si>
    <t>Параметри шнека</t>
  </si>
  <si>
    <t>Ціна грн, з ПДВ</t>
  </si>
  <si>
    <t>0,6 куб.м</t>
  </si>
  <si>
    <t>д.108/148х148; L=790/950; Р=0,18</t>
  </si>
  <si>
    <t>25-65кВт</t>
  </si>
  <si>
    <t>Ш-1/790</t>
  </si>
  <si>
    <t>д.108/148х148; L=790</t>
  </si>
  <si>
    <t>д.108/148х148; L=1350; Р=0,25</t>
  </si>
  <si>
    <t>Ш-1/950</t>
  </si>
  <si>
    <t>д.108/148х148; L=950</t>
  </si>
  <si>
    <t>1,0 куб.м</t>
  </si>
  <si>
    <t>80-100кВт</t>
  </si>
  <si>
    <t>Ш-1/1350</t>
  </si>
  <si>
    <t>д.108/148х148; L=1350</t>
  </si>
  <si>
    <t>Ш-2/1680</t>
  </si>
  <si>
    <t>д.159; L=1680</t>
  </si>
  <si>
    <t>1,5 куб.м</t>
  </si>
  <si>
    <t>150кВт</t>
  </si>
  <si>
    <t>Ш-3/1680</t>
  </si>
  <si>
    <t>д.168 / 162х162; L=1680</t>
  </si>
  <si>
    <t>Ш-4/1680</t>
  </si>
  <si>
    <t>д.219 / 230х230; L=1680</t>
  </si>
  <si>
    <t>2,0 куб.м</t>
  </si>
  <si>
    <t>д.159; L=1680; Р=0,37</t>
  </si>
  <si>
    <t>Ш-4/1710</t>
  </si>
  <si>
    <t>д.219 / 230х230; L=1710</t>
  </si>
  <si>
    <t>д.168; L=1680; Р=0,37</t>
  </si>
  <si>
    <t>*- Виготовлення будь-яких шнеків на замовлення</t>
  </si>
  <si>
    <t xml:space="preserve">3,0 куб.м </t>
  </si>
  <si>
    <t>д.219; L=1710; Р=0,75</t>
  </si>
  <si>
    <t>550-1000кВт</t>
  </si>
  <si>
    <t>4,0 куб.м (2 подачі)</t>
  </si>
  <si>
    <t>д.168; L=1680; Р=0,37х2=0,74</t>
  </si>
  <si>
    <t>1250-1500кВт</t>
  </si>
  <si>
    <t>5,0 куб.м (2 подачі)</t>
  </si>
  <si>
    <t>д.219; L=1680; Р=0,75х2=1,5</t>
  </si>
  <si>
    <t>2000кВт</t>
  </si>
  <si>
    <t>Транспортер-бункер на щепу</t>
  </si>
  <si>
    <t>Бункерна ємність зі стійкою та змішувальними дисками (зірочки), шнековий транспортер з мотором, система пожежогасіння, блок циклічного пуску</t>
  </si>
  <si>
    <t>Параметри транспортера: - січення, мм;  - споживана потужність, кВт; к-сть зворуш механізмів</t>
  </si>
  <si>
    <t>Надставка до бункра на щепу</t>
  </si>
  <si>
    <t>Н-0,5</t>
  </si>
  <si>
    <t>Н-1,0</t>
  </si>
  <si>
    <t xml:space="preserve"> (148х148, Р=0,75, 1 зірочка)</t>
  </si>
  <si>
    <t>1 зірочка</t>
  </si>
  <si>
    <t xml:space="preserve">1,0 куб.м </t>
  </si>
  <si>
    <t>(148х148, Р=0,75, 1 зірочка)</t>
  </si>
  <si>
    <t>25-150кВт</t>
  </si>
  <si>
    <t>2 зірочки</t>
  </si>
  <si>
    <t xml:space="preserve">2,0 куб.м </t>
  </si>
  <si>
    <t>(148х148, Р=1,1кВт, 2 зірочки)</t>
  </si>
  <si>
    <t>(162х162, Р=1,1кВт, 2 зірочки)</t>
  </si>
  <si>
    <t>200-450кВт</t>
  </si>
  <si>
    <t>(230х230, Р=1,5кВт, 2 зірочки)</t>
  </si>
  <si>
    <t>500-1000кВт</t>
  </si>
  <si>
    <t>(162х162, Р=1,5кВт, 2 зірочки)</t>
  </si>
  <si>
    <t xml:space="preserve"> (230х230, Р=1,5кВт, 2 зірочки)</t>
  </si>
  <si>
    <t xml:space="preserve">4,0 куб.м </t>
  </si>
  <si>
    <t>(230х230, Р=2х0,75кВт=1,5кВт, накидувач Р=0,55кВт)</t>
  </si>
  <si>
    <t xml:space="preserve">4,8 куб.м </t>
  </si>
  <si>
    <t>Транспортер-бункер трансформер</t>
  </si>
  <si>
    <t>Назва</t>
  </si>
  <si>
    <t>Роздріб, грн., з ПДВ</t>
  </si>
  <si>
    <t>1,5 куб.м х 2 выхода (з осьовим зворушувачем)</t>
  </si>
  <si>
    <t>2,0 куб.м х 1 выход (з осьовим зворушувачем)</t>
  </si>
  <si>
    <t>Шлюзовый затвор</t>
  </si>
  <si>
    <t>Шнек 140 (168х168; Р=1,1кВт) 200-450кВт</t>
  </si>
  <si>
    <t>Шнек 190 (230х230; Р=1,5кВт) 500-1000кВт</t>
  </si>
  <si>
    <t>Надставка 1,0</t>
  </si>
  <si>
    <t>Надставка 1,5</t>
  </si>
  <si>
    <t>Надставка 2,0</t>
  </si>
  <si>
    <t>Надставка 2,5</t>
  </si>
  <si>
    <t>Надставка 3,0</t>
  </si>
  <si>
    <t>Надставка 3,5</t>
  </si>
  <si>
    <t>Вибратор з надставкой и пускателем 1,5х2</t>
  </si>
  <si>
    <t>Скребковий транспортер</t>
  </si>
  <si>
    <t>Обрахунок вартості</t>
  </si>
  <si>
    <t>Довжина секції (L) мм</t>
  </si>
  <si>
    <t>Задати к-сть елементів</t>
  </si>
  <si>
    <t>Довжина L, мм</t>
  </si>
  <si>
    <t xml:space="preserve">Секція похила (проміжна, прямолінійна) </t>
  </si>
  <si>
    <t>Секція кутова (кут 45)</t>
  </si>
  <si>
    <t>Секція завантажувальна з шнеком дозатором Р=1,1кВт (загрузочна з вікном 800мм)</t>
  </si>
  <si>
    <t>Секція завантажувальна з шнеком дозатором Р=1,5кВт (загрузочна з вікном 1800мм)</t>
  </si>
  <si>
    <t xml:space="preserve">Секція нижня (кінцева) </t>
  </si>
  <si>
    <t>Секція приводна Р=1,1 кВт. (L до 5м/п)</t>
  </si>
  <si>
    <t>Секція приводна Р=2,0 кВт. (от 5 до 7 м/п)</t>
  </si>
  <si>
    <t>Секція приводна Р=3,0 кВт. (L от 7м/п до 12 м/п)</t>
  </si>
  <si>
    <t>Секція приводна Р &gt; 3,0кВт</t>
  </si>
  <si>
    <t>Всього</t>
  </si>
  <si>
    <t xml:space="preserve">Механізований бункер-склад </t>
  </si>
  <si>
    <t>Модифікація (розмір основи, м)</t>
  </si>
  <si>
    <t>Бункерна ємність (бункер-склад)</t>
  </si>
  <si>
    <t>Механізм зворушення (накидувач)</t>
  </si>
  <si>
    <t>Разом, грн., з ПДВ</t>
  </si>
  <si>
    <t>Висота h, м</t>
  </si>
  <si>
    <t>Об'єм V, куб.м</t>
  </si>
  <si>
    <t xml:space="preserve">Діаметр лопастей </t>
  </si>
  <si>
    <t>Потужність приводу</t>
  </si>
  <si>
    <t>МБС-4 (2х2)</t>
  </si>
  <si>
    <t>МБС-9 (3х3)</t>
  </si>
  <si>
    <t>МБС-16 (4х4)</t>
  </si>
  <si>
    <t>Щит силової автоматики ЩСА (блок пуску двигунів)</t>
  </si>
  <si>
    <t>Параметри</t>
  </si>
  <si>
    <t>Ціна комплекта TRIO (пальник,  автоматика -пульт, вентилятор, протипож.), евро, з ПДВ</t>
  </si>
  <si>
    <t>75/1,0</t>
  </si>
  <si>
    <t>Стрічковий транспортер</t>
  </si>
  <si>
    <t>СтТ (гладка стрічка), за 1м</t>
  </si>
  <si>
    <t>СтТ (шевронна стрічка), за 1 м</t>
  </si>
  <si>
    <t>Привідна частина 1,5кВт L=2-6м (гладка)</t>
  </si>
  <si>
    <t>Привідна частина 2,2кВт L=2-6м (шеврон)</t>
  </si>
  <si>
    <t>Привідна частина 3,0кВт L=7-9кВт (шеврон)</t>
  </si>
  <si>
    <t>Керування складом палива</t>
  </si>
  <si>
    <t>від</t>
  </si>
  <si>
    <t>Керування димосмоком (частотне)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</si>
</sst>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#,##0;[Red]#,##0"/>
    <numFmt numFmtId="166" formatCode="#,##0.0"/>
  </numFmts>
  <fonts count="53">
    <font>
      <sz val="11"/>
      <color rgb="FF000000"/>
      <name val="Calibri"/>
      <scheme val="minor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sz val="10"/>
      <color theme="1"/>
      <name val="Calibri"/>
      <scheme val="minor"/>
    </font>
    <font>
      <b/>
      <sz val="10"/>
      <color theme="0"/>
      <name val="Calibri"/>
    </font>
    <font>
      <b/>
      <sz val="10"/>
      <color rgb="FFFFFFFF"/>
      <name val="Calibri"/>
    </font>
    <font>
      <sz val="11"/>
      <name val="Calibri"/>
    </font>
    <font>
      <b/>
      <sz val="10"/>
      <color theme="1"/>
      <name val="Calibri"/>
    </font>
    <font>
      <b/>
      <sz val="10"/>
      <color rgb="FFFF0000"/>
      <name val="Calibri"/>
    </font>
    <font>
      <sz val="11"/>
      <color rgb="FF000000"/>
      <name val="Calibri"/>
    </font>
    <font>
      <b/>
      <sz val="10"/>
      <color rgb="FF000000"/>
      <name val="Calibri"/>
    </font>
    <font>
      <sz val="10"/>
      <color rgb="FFFF0000"/>
      <name val="Calibri"/>
    </font>
    <font>
      <sz val="11"/>
      <color theme="1"/>
      <name val="Calibri"/>
      <scheme val="minor"/>
    </font>
    <font>
      <b/>
      <sz val="11"/>
      <color rgb="FFFFFFFF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rgb="FF0000FF"/>
      <name val="Calibri"/>
    </font>
    <font>
      <sz val="11"/>
      <color rgb="FFFF0000"/>
      <name val="Calibri"/>
    </font>
    <font>
      <sz val="11"/>
      <color rgb="FF0000FF"/>
      <name val="&quot;Calibri&quot;"/>
    </font>
    <font>
      <sz val="10"/>
      <color rgb="FF000000"/>
      <name val="Arial"/>
    </font>
    <font>
      <b/>
      <sz val="11"/>
      <color rgb="FF0070C0"/>
      <name val="Calibri"/>
    </font>
    <font>
      <b/>
      <i/>
      <sz val="20"/>
      <color theme="1"/>
      <name val="Calibri"/>
    </font>
    <font>
      <b/>
      <sz val="12"/>
      <color theme="1"/>
      <name val="Calibri"/>
    </font>
    <font>
      <sz val="8"/>
      <color rgb="FF000000"/>
      <name val="Verdana"/>
    </font>
    <font>
      <i/>
      <sz val="11"/>
      <color theme="1"/>
      <name val="Calibri"/>
    </font>
    <font>
      <i/>
      <sz val="11"/>
      <color rgb="FF000000"/>
      <name val="Calibri"/>
    </font>
    <font>
      <b/>
      <sz val="11"/>
      <color rgb="FF000000"/>
      <name val="Calibri"/>
    </font>
    <font>
      <b/>
      <i/>
      <sz val="20"/>
      <color rgb="FF000000"/>
      <name val="Calibri"/>
    </font>
    <font>
      <sz val="11"/>
      <color rgb="FF00B050"/>
      <name val="Calibri"/>
    </font>
    <font>
      <sz val="10"/>
      <color rgb="FFFF0000"/>
      <name val="Arial"/>
    </font>
    <font>
      <sz val="10"/>
      <color rgb="FF0070C0"/>
      <name val="Calibri"/>
    </font>
    <font>
      <b/>
      <sz val="10"/>
      <color rgb="FF000000"/>
      <name val="Calibri, sans-serif"/>
    </font>
    <font>
      <sz val="10"/>
      <color rgb="FF000000"/>
      <name val="Calibri, sans-serif"/>
    </font>
    <font>
      <b/>
      <sz val="11"/>
      <color rgb="FF000000"/>
      <name val="Calibri, sans-serif"/>
    </font>
    <font>
      <sz val="11"/>
      <color rgb="FF000000"/>
      <name val="Calibri, sans-serif"/>
    </font>
    <font>
      <b/>
      <sz val="11"/>
      <color theme="1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10"/>
      <color rgb="FF0070C0"/>
      <name val="Calibri"/>
      <family val="2"/>
      <charset val="204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aj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70C0"/>
      <name val="Calibri"/>
      <family val="2"/>
      <charset val="204"/>
      <scheme val="maj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999999"/>
        <bgColor rgb="FF999999"/>
      </patternFill>
    </fill>
    <fill>
      <patternFill patternType="solid">
        <fgColor rgb="FF7F7F7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F0000"/>
        <bgColor indexed="64"/>
      </patternFill>
    </fill>
  </fills>
  <borders count="18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808080"/>
      </left>
      <right/>
      <top style="double">
        <color rgb="FF808080"/>
      </top>
      <bottom style="double">
        <color rgb="FFA5A5A5"/>
      </bottom>
      <diagonal/>
    </border>
    <border>
      <left/>
      <right/>
      <top style="double">
        <color rgb="FF808080"/>
      </top>
      <bottom style="double">
        <color rgb="FFA5A5A5"/>
      </bottom>
      <diagonal/>
    </border>
    <border>
      <left/>
      <right style="double">
        <color rgb="FF808080"/>
      </right>
      <top style="double">
        <color rgb="FF808080"/>
      </top>
      <bottom style="double">
        <color rgb="FFA5A5A5"/>
      </bottom>
      <diagonal/>
    </border>
    <border>
      <left style="double">
        <color rgb="FFA5A5A5"/>
      </left>
      <right/>
      <top style="double">
        <color rgb="FFA5A5A5"/>
      </top>
      <bottom style="thin">
        <color rgb="FFA5A5A5"/>
      </bottom>
      <diagonal/>
    </border>
    <border>
      <left style="double">
        <color rgb="FF808080"/>
      </left>
      <right style="thin">
        <color rgb="FFA5A5A5"/>
      </right>
      <top style="double">
        <color rgb="FFA5A5A5"/>
      </top>
      <bottom style="thin">
        <color rgb="FFA5A5A5"/>
      </bottom>
      <diagonal/>
    </border>
    <border>
      <left style="thin">
        <color rgb="FFA5A5A5"/>
      </left>
      <right/>
      <top style="double">
        <color rgb="FFA5A5A5"/>
      </top>
      <bottom style="thin">
        <color rgb="FFA5A5A5"/>
      </bottom>
      <diagonal/>
    </border>
    <border>
      <left/>
      <right style="thin">
        <color rgb="FFA5A5A5"/>
      </right>
      <top style="double">
        <color rgb="FFA5A5A5"/>
      </top>
      <bottom style="thin">
        <color rgb="FFA5A5A5"/>
      </bottom>
      <diagonal/>
    </border>
    <border>
      <left/>
      <right style="double">
        <color rgb="FF808080"/>
      </right>
      <top style="double">
        <color rgb="FFA5A5A5"/>
      </top>
      <bottom style="thin">
        <color rgb="FFA5A5A5"/>
      </bottom>
      <diagonal/>
    </border>
    <border>
      <left style="double">
        <color rgb="FFA5A5A5"/>
      </left>
      <right/>
      <top style="thin">
        <color rgb="FFA5A5A5"/>
      </top>
      <bottom style="thin">
        <color rgb="FFA5A5A5"/>
      </bottom>
      <diagonal/>
    </border>
    <border>
      <left style="double">
        <color rgb="FF808080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double">
        <color rgb="FF808080"/>
      </right>
      <top style="thin">
        <color rgb="FFA5A5A5"/>
      </top>
      <bottom/>
      <diagonal/>
    </border>
    <border>
      <left style="double">
        <color rgb="FF80808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double">
        <color rgb="FF808080"/>
      </right>
      <top style="thin">
        <color rgb="FF7F7F7F"/>
      </top>
      <bottom style="thin">
        <color rgb="FF7F7F7F"/>
      </bottom>
      <diagonal/>
    </border>
    <border>
      <left style="double">
        <color rgb="FF80808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double">
        <color rgb="FF808080"/>
      </right>
      <top style="thin">
        <color rgb="FF7F7F7F"/>
      </top>
      <bottom/>
      <diagonal/>
    </border>
    <border>
      <left style="double">
        <color rgb="FF808080"/>
      </left>
      <right/>
      <top/>
      <bottom style="double">
        <color rgb="FF808080"/>
      </bottom>
      <diagonal/>
    </border>
    <border>
      <left/>
      <right/>
      <top/>
      <bottom style="double">
        <color rgb="FF808080"/>
      </bottom>
      <diagonal/>
    </border>
    <border>
      <left/>
      <right style="double">
        <color rgb="FF808080"/>
      </right>
      <top/>
      <bottom style="double">
        <color rgb="FF808080"/>
      </bottom>
      <diagonal/>
    </border>
    <border>
      <left style="double">
        <color rgb="FF808080"/>
      </left>
      <right/>
      <top style="thin">
        <color rgb="FF808080"/>
      </top>
      <bottom style="double">
        <color rgb="FF808080"/>
      </bottom>
      <diagonal/>
    </border>
    <border>
      <left/>
      <right/>
      <top style="thin">
        <color rgb="FF808080"/>
      </top>
      <bottom style="double">
        <color rgb="FF808080"/>
      </bottom>
      <diagonal/>
    </border>
    <border>
      <left/>
      <right style="double">
        <color rgb="FF808080"/>
      </right>
      <top style="thin">
        <color rgb="FF808080"/>
      </top>
      <bottom style="double">
        <color rgb="FF808080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double">
        <color rgb="FFA5A5A5"/>
      </bottom>
      <diagonal/>
    </border>
    <border>
      <left style="thin">
        <color rgb="FFA5A5A5"/>
      </left>
      <right/>
      <top/>
      <bottom style="double">
        <color rgb="FFA5A5A5"/>
      </bottom>
      <diagonal/>
    </border>
    <border>
      <left/>
      <right style="thin">
        <color rgb="FFA5A5A5"/>
      </right>
      <top/>
      <bottom style="double">
        <color rgb="FFA5A5A5"/>
      </bottom>
      <diagonal/>
    </border>
    <border>
      <left/>
      <right style="double">
        <color rgb="FFA5A5A5"/>
      </right>
      <top/>
      <bottom style="double">
        <color rgb="FFA5A5A5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7F7F7F"/>
      </left>
      <right/>
      <top style="double">
        <color rgb="FF7F7F7F"/>
      </top>
      <bottom style="thin">
        <color rgb="FF7F7F7F"/>
      </bottom>
      <diagonal/>
    </border>
    <border>
      <left/>
      <right/>
      <top style="double">
        <color rgb="FF7F7F7F"/>
      </top>
      <bottom style="thin">
        <color rgb="FF7F7F7F"/>
      </bottom>
      <diagonal/>
    </border>
    <border>
      <left/>
      <right style="double">
        <color rgb="FF7F7F7F"/>
      </right>
      <top style="double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 style="double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double">
        <color rgb="FF808080"/>
      </right>
      <top style="double">
        <color rgb="FF808080"/>
      </top>
      <bottom style="thin">
        <color rgb="FF808080"/>
      </bottom>
      <diagonal/>
    </border>
    <border>
      <left style="double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double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double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double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double">
        <color rgb="FF7F7F7F"/>
      </left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double">
        <color rgb="FF808080"/>
      </left>
      <right style="thin">
        <color rgb="FF7F7F7F"/>
      </right>
      <top/>
      <bottom/>
      <diagonal/>
    </border>
    <border>
      <left/>
      <right style="double">
        <color rgb="FF808080"/>
      </right>
      <top/>
      <bottom/>
      <diagonal/>
    </border>
    <border>
      <left style="double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/>
      <top style="thin">
        <color rgb="FF7F7F7F"/>
      </top>
      <bottom style="double">
        <color rgb="FF7F7F7F"/>
      </bottom>
      <diagonal/>
    </border>
    <border>
      <left/>
      <right/>
      <top style="thin">
        <color rgb="FF7F7F7F"/>
      </top>
      <bottom style="double">
        <color rgb="FF7F7F7F"/>
      </bottom>
      <diagonal/>
    </border>
    <border>
      <left/>
      <right style="double">
        <color rgb="FF7F7F7F"/>
      </right>
      <top style="thin">
        <color rgb="FF7F7F7F"/>
      </top>
      <bottom style="double">
        <color rgb="FF7F7F7F"/>
      </bottom>
      <diagonal/>
    </border>
    <border>
      <left style="double">
        <color rgb="FF808080"/>
      </left>
      <right style="thin">
        <color rgb="FF7F7F7F"/>
      </right>
      <top/>
      <bottom style="double">
        <color rgb="FF808080"/>
      </bottom>
      <diagonal/>
    </border>
    <border>
      <left style="double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double">
        <color rgb="FF7F7F7F"/>
      </right>
      <top/>
      <bottom style="thin">
        <color rgb="FF7F7F7F"/>
      </bottom>
      <diagonal/>
    </border>
    <border>
      <left/>
      <right/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double">
        <color rgb="FF80808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double">
        <color rgb="FF808080"/>
      </right>
      <top style="thin">
        <color rgb="FF808080"/>
      </top>
      <bottom style="double">
        <color rgb="FF808080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/>
      <right style="double">
        <color rgb="FF999999"/>
      </right>
      <top style="double">
        <color rgb="FF999999"/>
      </top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double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medium">
        <color rgb="FF999999"/>
      </bottom>
      <diagonal/>
    </border>
    <border>
      <left/>
      <right style="double">
        <color rgb="FF999999"/>
      </right>
      <top style="thin">
        <color rgb="FF999999"/>
      </top>
      <bottom style="double">
        <color rgb="FF99999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808080"/>
      </left>
      <right/>
      <top style="double">
        <color rgb="FF808080"/>
      </top>
      <bottom style="thin">
        <color rgb="FF7F7F7F"/>
      </bottom>
      <diagonal/>
    </border>
    <border>
      <left/>
      <right/>
      <top style="double">
        <color rgb="FF808080"/>
      </top>
      <bottom style="thin">
        <color rgb="FF7F7F7F"/>
      </bottom>
      <diagonal/>
    </border>
    <border>
      <left/>
      <right style="double">
        <color rgb="FF808080"/>
      </right>
      <top style="double">
        <color rgb="FF808080"/>
      </top>
      <bottom style="thin">
        <color rgb="FF7F7F7F"/>
      </bottom>
      <diagonal/>
    </border>
    <border>
      <left style="thin">
        <color rgb="FF808080"/>
      </left>
      <right style="double">
        <color rgb="FF808080"/>
      </right>
      <top/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double">
        <color rgb="FF7F7F7F"/>
      </right>
      <top style="thin">
        <color rgb="FF7F7F7F"/>
      </top>
      <bottom style="double">
        <color rgb="FF7F7F7F"/>
      </bottom>
      <diagonal/>
    </border>
    <border>
      <left style="double">
        <color rgb="FF808080"/>
      </left>
      <right style="thin">
        <color rgb="FF7F7F7F"/>
      </right>
      <top style="thin">
        <color rgb="FF7F7F7F"/>
      </top>
      <bottom style="double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808080"/>
      </bottom>
      <diagonal/>
    </border>
    <border>
      <left style="thin">
        <color rgb="FF808080"/>
      </left>
      <right style="thin">
        <color rgb="FF808080"/>
      </right>
      <top/>
      <bottom style="double">
        <color rgb="FF808080"/>
      </bottom>
      <diagonal/>
    </border>
    <border>
      <left/>
      <right style="thin">
        <color rgb="FF808080"/>
      </right>
      <top/>
      <bottom style="double">
        <color rgb="FF808080"/>
      </bottom>
      <diagonal/>
    </border>
    <border>
      <left style="thin">
        <color rgb="FF7F7F7F"/>
      </left>
      <right style="double">
        <color rgb="FF808080"/>
      </right>
      <top style="thin">
        <color rgb="FF7F7F7F"/>
      </top>
      <bottom style="double">
        <color rgb="FF80808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808080"/>
      </left>
      <right/>
      <top style="thin">
        <color rgb="FF7F7F7F"/>
      </top>
      <bottom style="thin">
        <color rgb="FF7F7F7F"/>
      </bottom>
      <diagonal/>
    </border>
    <border>
      <left/>
      <right style="double">
        <color rgb="FF808080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 style="double">
        <color rgb="FF7F7F7F"/>
      </left>
      <right/>
      <top style="thin">
        <color rgb="FF7F7F7F"/>
      </top>
      <bottom style="thin">
        <color rgb="FF7F7F7F"/>
      </bottom>
      <diagonal/>
    </border>
    <border>
      <left style="double">
        <color rgb="FF7F7F7F"/>
      </left>
      <right/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thin">
        <color rgb="FF7F7F7F"/>
      </right>
      <top/>
      <bottom style="double">
        <color rgb="FF808080"/>
      </bottom>
      <diagonal/>
    </border>
    <border>
      <left style="thick">
        <color rgb="FF999999"/>
      </left>
      <right/>
      <top style="thick">
        <color rgb="FF999999"/>
      </top>
      <bottom style="thin">
        <color rgb="FF7F7F7F"/>
      </bottom>
      <diagonal/>
    </border>
    <border>
      <left/>
      <right/>
      <top style="thick">
        <color rgb="FF999999"/>
      </top>
      <bottom style="thin">
        <color rgb="FF7F7F7F"/>
      </bottom>
      <diagonal/>
    </border>
    <border>
      <left/>
      <right style="thick">
        <color rgb="FF999999"/>
      </right>
      <top style="thick">
        <color rgb="FF999999"/>
      </top>
      <bottom style="thin">
        <color rgb="FF7F7F7F"/>
      </bottom>
      <diagonal/>
    </border>
    <border>
      <left style="thick">
        <color rgb="FF999999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999999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999999"/>
      </right>
      <top style="thin">
        <color rgb="FF7F7F7F"/>
      </top>
      <bottom style="thin">
        <color rgb="FF7F7F7F"/>
      </bottom>
      <diagonal/>
    </border>
    <border>
      <left/>
      <right style="thick">
        <color rgb="FF999999"/>
      </right>
      <top/>
      <bottom style="thin">
        <color rgb="FF808080"/>
      </bottom>
      <diagonal/>
    </border>
    <border>
      <left style="double">
        <color rgb="FF7F7F7F"/>
      </left>
      <right/>
      <top/>
      <bottom/>
      <diagonal/>
    </border>
    <border>
      <left style="thick">
        <color rgb="FF999999"/>
      </left>
      <right style="thin">
        <color rgb="FF7F7F7F"/>
      </right>
      <top style="thin">
        <color rgb="FF7F7F7F"/>
      </top>
      <bottom style="thick">
        <color rgb="FF999999"/>
      </bottom>
      <diagonal/>
    </border>
    <border>
      <left style="thin">
        <color rgb="FF808080"/>
      </left>
      <right style="thin">
        <color rgb="FF808080"/>
      </right>
      <top/>
      <bottom style="thick">
        <color rgb="FF999999"/>
      </bottom>
      <diagonal/>
    </border>
    <border>
      <left/>
      <right style="thick">
        <color rgb="FF999999"/>
      </right>
      <top/>
      <bottom style="thick">
        <color rgb="FF999999"/>
      </bottom>
      <diagonal/>
    </border>
    <border>
      <left style="thick">
        <color rgb="FF999999"/>
      </left>
      <right/>
      <top style="thick">
        <color rgb="FF999999"/>
      </top>
      <bottom/>
      <diagonal/>
    </border>
    <border>
      <left/>
      <right/>
      <top style="thick">
        <color rgb="FF999999"/>
      </top>
      <bottom/>
      <diagonal/>
    </border>
    <border>
      <left/>
      <right style="thick">
        <color rgb="FF999999"/>
      </right>
      <top style="thick">
        <color rgb="FF999999"/>
      </top>
      <bottom/>
      <diagonal/>
    </border>
    <border>
      <left style="thick">
        <color rgb="FF999999"/>
      </left>
      <right style="thin">
        <color rgb="FF7F7F7F"/>
      </right>
      <top style="double">
        <color rgb="FF80808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double">
        <color rgb="FF808080"/>
      </top>
      <bottom style="thin">
        <color rgb="FF7F7F7F"/>
      </bottom>
      <diagonal/>
    </border>
    <border>
      <left style="thin">
        <color rgb="FF7F7F7F"/>
      </left>
      <right style="thick">
        <color rgb="FF999999"/>
      </right>
      <top style="double">
        <color rgb="FF808080"/>
      </top>
      <bottom style="thin">
        <color rgb="FF7F7F7F"/>
      </bottom>
      <diagonal/>
    </border>
    <border>
      <left/>
      <right style="thick">
        <color rgb="FF999999"/>
      </right>
      <top style="thin">
        <color rgb="FF80808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/>
      <bottom style="double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9999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999999"/>
      </bottom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/>
      <right style="double">
        <color rgb="FF7F7F7F"/>
      </right>
      <top/>
      <bottom/>
      <diagonal/>
    </border>
    <border>
      <left style="double">
        <color rgb="FF7F7F7F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7F7F7F"/>
      </right>
      <top style="thin">
        <color rgb="FF808080"/>
      </top>
      <bottom style="thin">
        <color rgb="FF808080"/>
      </bottom>
      <diagonal/>
    </border>
    <border>
      <left style="double">
        <color rgb="FF7F7F7F"/>
      </left>
      <right style="thin">
        <color rgb="FF808080"/>
      </right>
      <top/>
      <bottom style="thin">
        <color rgb="FF808080"/>
      </bottom>
      <diagonal/>
    </border>
    <border>
      <left/>
      <right style="double">
        <color rgb="FF7F7F7F"/>
      </right>
      <top/>
      <bottom style="thin">
        <color rgb="FF808080"/>
      </bottom>
      <diagonal/>
    </border>
    <border>
      <left style="double">
        <color rgb="FF7F7F7F"/>
      </left>
      <right style="thin">
        <color rgb="FF808080"/>
      </right>
      <top/>
      <bottom style="double">
        <color rgb="FF7F7F7F"/>
      </bottom>
      <diagonal/>
    </border>
    <border>
      <left/>
      <right style="thin">
        <color rgb="FF808080"/>
      </right>
      <top/>
      <bottom style="double">
        <color rgb="FF7F7F7F"/>
      </bottom>
      <diagonal/>
    </border>
    <border>
      <left/>
      <right style="double">
        <color rgb="FF7F7F7F"/>
      </right>
      <top/>
      <bottom style="double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7F7F7F"/>
      </left>
      <right style="thin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rgb="FF7F7F7F"/>
      </left>
      <right style="double">
        <color rgb="FF7F7F7F"/>
      </right>
      <top style="double">
        <color rgb="FF7F7F7F"/>
      </top>
      <bottom style="thin">
        <color rgb="FF7F7F7F"/>
      </bottom>
      <diagonal/>
    </border>
    <border>
      <left style="double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double">
        <color rgb="FF7F7F7F"/>
      </right>
      <top style="thin">
        <color rgb="FF7F7F7F"/>
      </top>
      <bottom/>
      <diagonal/>
    </border>
    <border>
      <left style="double">
        <color rgb="FF808080"/>
      </left>
      <right style="thin">
        <color rgb="FF808080"/>
      </right>
      <top/>
      <bottom/>
      <diagonal/>
    </border>
    <border>
      <left style="double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double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/>
      <right style="thin">
        <color rgb="FF7F7F7F"/>
      </right>
      <top style="double">
        <color rgb="FF808080"/>
      </top>
      <bottom style="thin">
        <color rgb="FF7F7F7F"/>
      </bottom>
      <diagonal/>
    </border>
    <border>
      <left style="thin">
        <color rgb="FF7F7F7F"/>
      </left>
      <right/>
      <top style="double">
        <color rgb="FF808080"/>
      </top>
      <bottom style="thin">
        <color rgb="FF7F7F7F"/>
      </bottom>
      <diagonal/>
    </border>
    <border>
      <left style="thin">
        <color rgb="FF808080"/>
      </left>
      <right style="double">
        <color rgb="FF808080"/>
      </right>
      <top/>
      <bottom style="double">
        <color rgb="FF808080"/>
      </bottom>
      <diagonal/>
    </border>
    <border>
      <left style="double">
        <color rgb="FF808080"/>
      </left>
      <right/>
      <top style="double">
        <color rgb="FF808080"/>
      </top>
      <bottom/>
      <diagonal/>
    </border>
    <border>
      <left/>
      <right/>
      <top style="double">
        <color rgb="FF808080"/>
      </top>
      <bottom/>
      <diagonal/>
    </border>
    <border>
      <left/>
      <right style="double">
        <color rgb="FF808080"/>
      </right>
      <top style="double">
        <color rgb="FF808080"/>
      </top>
      <bottom/>
      <diagonal/>
    </border>
    <border>
      <left style="double">
        <color rgb="FF808080"/>
      </left>
      <right/>
      <top style="double">
        <color rgb="FF7F7F7F"/>
      </top>
      <bottom style="thin">
        <color rgb="FF7F7F7F"/>
      </bottom>
      <diagonal/>
    </border>
    <border>
      <left/>
      <right style="double">
        <color rgb="FF808080"/>
      </right>
      <top style="double">
        <color rgb="FF7F7F7F"/>
      </top>
      <bottom style="thin">
        <color rgb="FF7F7F7F"/>
      </bottom>
      <diagonal/>
    </border>
    <border>
      <left/>
      <right style="thin">
        <color rgb="FF7F7F7F"/>
      </right>
      <top style="double">
        <color rgb="FF7F7F7F"/>
      </top>
      <bottom style="thin">
        <color rgb="FF7F7F7F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rgb="FF7F7F7F"/>
      </top>
      <bottom style="thin">
        <color rgb="FF7F7F7F"/>
      </bottom>
      <diagonal/>
    </border>
    <border>
      <left style="thin">
        <color rgb="FF7F7F7F"/>
      </left>
      <right style="double">
        <color auto="1"/>
      </right>
      <top style="double">
        <color rgb="FF7F7F7F"/>
      </top>
      <bottom style="thin">
        <color rgb="FF7F7F7F"/>
      </bottom>
      <diagonal/>
    </border>
    <border>
      <left style="double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double">
        <color auto="1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thin">
        <color rgb="FF7F7F7F"/>
      </right>
      <top style="thin">
        <color rgb="FF7F7F7F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auto="1"/>
      </bottom>
      <diagonal/>
    </border>
    <border>
      <left style="thin">
        <color rgb="FF808080"/>
      </left>
      <right style="thin">
        <color rgb="FF808080"/>
      </right>
      <top/>
      <bottom style="double">
        <color auto="1"/>
      </bottom>
      <diagonal/>
    </border>
    <border>
      <left style="thin">
        <color rgb="FF7F7F7F"/>
      </left>
      <right style="double">
        <color auto="1"/>
      </right>
      <top style="thin">
        <color rgb="FF7F7F7F"/>
      </top>
      <bottom style="double">
        <color auto="1"/>
      </bottom>
      <diagonal/>
    </border>
  </borders>
  <cellStyleXfs count="1">
    <xf numFmtId="0" fontId="0" fillId="0" borderId="0"/>
  </cellStyleXfs>
  <cellXfs count="59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9" fontId="3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1" fillId="0" borderId="0" xfId="0" applyFont="1"/>
    <xf numFmtId="0" fontId="9" fillId="3" borderId="10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3" fontId="12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2" fillId="0" borderId="0" xfId="0" applyNumberFormat="1" applyFont="1"/>
    <xf numFmtId="3" fontId="4" fillId="0" borderId="0" xfId="0" applyNumberFormat="1" applyFont="1"/>
    <xf numFmtId="3" fontId="9" fillId="0" borderId="15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3" fontId="3" fillId="5" borderId="15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3" borderId="10" xfId="0" applyFont="1" applyFill="1" applyBorder="1" applyAlignment="1">
      <alignment horizontal="center" wrapText="1"/>
    </xf>
    <xf numFmtId="0" fontId="12" fillId="3" borderId="26" xfId="0" applyFont="1" applyFill="1" applyBorder="1" applyAlignment="1">
      <alignment horizontal="center" wrapText="1"/>
    </xf>
    <xf numFmtId="0" fontId="2" fillId="7" borderId="35" xfId="0" applyFont="1" applyFill="1" applyBorder="1"/>
    <xf numFmtId="0" fontId="9" fillId="3" borderId="38" xfId="0" applyFont="1" applyFill="1" applyBorder="1" applyAlignment="1">
      <alignment horizontal="center" vertical="center" wrapText="1"/>
    </xf>
    <xf numFmtId="0" fontId="2" fillId="4" borderId="15" xfId="0" applyFont="1" applyFill="1" applyBorder="1"/>
    <xf numFmtId="0" fontId="2" fillId="4" borderId="35" xfId="0" applyFont="1" applyFill="1" applyBorder="1"/>
    <xf numFmtId="0" fontId="2" fillId="4" borderId="15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vertical="center"/>
    </xf>
    <xf numFmtId="0" fontId="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3" fontId="2" fillId="0" borderId="50" xfId="0" applyNumberFormat="1" applyFont="1" applyBorder="1"/>
    <xf numFmtId="0" fontId="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3" fontId="13" fillId="0" borderId="46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 wrapText="1"/>
    </xf>
    <xf numFmtId="0" fontId="12" fillId="3" borderId="57" xfId="0" applyFont="1" applyFill="1" applyBorder="1" applyAlignment="1">
      <alignment horizontal="center" wrapText="1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2" fillId="7" borderId="35" xfId="0" applyFont="1" applyFill="1" applyBorder="1" applyAlignment="1">
      <alignment vertical="center"/>
    </xf>
    <xf numFmtId="0" fontId="9" fillId="4" borderId="47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4" borderId="68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67" xfId="0" applyFont="1" applyFill="1" applyBorder="1" applyAlignment="1">
      <alignment horizontal="center" vertical="center" wrapText="1"/>
    </xf>
    <xf numFmtId="3" fontId="3" fillId="0" borderId="69" xfId="0" applyNumberFormat="1" applyFont="1" applyBorder="1" applyAlignment="1">
      <alignment horizontal="center"/>
    </xf>
    <xf numFmtId="0" fontId="2" fillId="0" borderId="50" xfId="0" applyFont="1" applyBorder="1"/>
    <xf numFmtId="2" fontId="9" fillId="0" borderId="68" xfId="0" applyNumberFormat="1" applyFont="1" applyBorder="1" applyAlignment="1">
      <alignment horizontal="center"/>
    </xf>
    <xf numFmtId="2" fontId="12" fillId="0" borderId="47" xfId="0" applyNumberFormat="1" applyFont="1" applyBorder="1" applyAlignment="1">
      <alignment horizontal="center"/>
    </xf>
    <xf numFmtId="3" fontId="13" fillId="0" borderId="47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3" borderId="57" xfId="0" applyFont="1" applyFill="1" applyBorder="1" applyAlignment="1">
      <alignment horizontal="center" vertical="center" wrapText="1"/>
    </xf>
    <xf numFmtId="0" fontId="2" fillId="4" borderId="71" xfId="0" applyFont="1" applyFill="1" applyBorder="1" applyAlignment="1">
      <alignment vertical="top" wrapText="1"/>
    </xf>
    <xf numFmtId="0" fontId="2" fillId="4" borderId="72" xfId="0" applyFont="1" applyFill="1" applyBorder="1" applyAlignment="1">
      <alignment vertical="top" wrapText="1"/>
    </xf>
    <xf numFmtId="0" fontId="3" fillId="4" borderId="72" xfId="0" applyFont="1" applyFill="1" applyBorder="1" applyAlignment="1">
      <alignment vertical="top" wrapText="1"/>
    </xf>
    <xf numFmtId="0" fontId="2" fillId="4" borderId="73" xfId="0" applyFont="1" applyFill="1" applyBorder="1" applyAlignment="1">
      <alignment vertical="top" wrapText="1"/>
    </xf>
    <xf numFmtId="0" fontId="15" fillId="2" borderId="0" xfId="0" applyFont="1" applyFill="1" applyAlignment="1">
      <alignment horizontal="center" vertical="center"/>
    </xf>
    <xf numFmtId="0" fontId="4" fillId="7" borderId="80" xfId="0" applyFont="1" applyFill="1" applyBorder="1"/>
    <xf numFmtId="0" fontId="16" fillId="7" borderId="83" xfId="0" applyFont="1" applyFill="1" applyBorder="1" applyAlignment="1">
      <alignment horizontal="center" vertical="center"/>
    </xf>
    <xf numFmtId="0" fontId="17" fillId="3" borderId="84" xfId="0" applyFont="1" applyFill="1" applyBorder="1" applyAlignment="1">
      <alignment horizontal="center" vertical="center" wrapText="1"/>
    </xf>
    <xf numFmtId="0" fontId="17" fillId="4" borderId="85" xfId="0" applyFont="1" applyFill="1" applyBorder="1" applyAlignment="1">
      <alignment horizontal="center" vertical="center" wrapText="1"/>
    </xf>
    <xf numFmtId="0" fontId="17" fillId="4" borderId="85" xfId="0" applyFont="1" applyFill="1" applyBorder="1" applyAlignment="1">
      <alignment horizontal="center" vertical="center" wrapText="1"/>
    </xf>
    <xf numFmtId="0" fontId="4" fillId="4" borderId="80" xfId="0" applyFont="1" applyFill="1" applyBorder="1" applyAlignment="1">
      <alignment vertical="center"/>
    </xf>
    <xf numFmtId="0" fontId="9" fillId="4" borderId="86" xfId="0" applyFont="1" applyFill="1" applyBorder="1" applyAlignment="1">
      <alignment horizontal="center" vertical="center" wrapText="1"/>
    </xf>
    <xf numFmtId="0" fontId="16" fillId="4" borderId="85" xfId="0" applyFont="1" applyFill="1" applyBorder="1" applyAlignment="1">
      <alignment horizontal="center" vertical="center" wrapText="1"/>
    </xf>
    <xf numFmtId="0" fontId="16" fillId="4" borderId="85" xfId="0" applyFont="1" applyFill="1" applyBorder="1" applyAlignment="1">
      <alignment horizontal="center" vertical="center" wrapText="1"/>
    </xf>
    <xf numFmtId="0" fontId="18" fillId="4" borderId="87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0" fontId="17" fillId="3" borderId="84" xfId="0" applyFont="1" applyFill="1" applyBorder="1" applyAlignment="1">
      <alignment horizontal="center"/>
    </xf>
    <xf numFmtId="0" fontId="17" fillId="0" borderId="85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2" fontId="16" fillId="0" borderId="85" xfId="0" applyNumberFormat="1" applyFont="1" applyBorder="1" applyAlignment="1">
      <alignment horizontal="center"/>
    </xf>
    <xf numFmtId="3" fontId="20" fillId="0" borderId="87" xfId="0" applyNumberFormat="1" applyFont="1" applyBorder="1" applyAlignment="1">
      <alignment horizontal="center"/>
    </xf>
    <xf numFmtId="3" fontId="21" fillId="0" borderId="48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/>
    </xf>
    <xf numFmtId="0" fontId="17" fillId="3" borderId="84" xfId="0" applyFont="1" applyFill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17" fillId="0" borderId="85" xfId="0" applyFont="1" applyBorder="1" applyAlignment="1">
      <alignment horizontal="center"/>
    </xf>
    <xf numFmtId="0" fontId="4" fillId="5" borderId="85" xfId="0" applyFont="1" applyFill="1" applyBorder="1" applyAlignment="1">
      <alignment horizontal="center"/>
    </xf>
    <xf numFmtId="2" fontId="17" fillId="0" borderId="85" xfId="0" applyNumberFormat="1" applyFont="1" applyBorder="1" applyAlignment="1">
      <alignment horizontal="center"/>
    </xf>
    <xf numFmtId="49" fontId="20" fillId="0" borderId="87" xfId="0" applyNumberFormat="1" applyFont="1" applyBorder="1" applyAlignment="1">
      <alignment horizontal="center"/>
    </xf>
    <xf numFmtId="0" fontId="17" fillId="3" borderId="88" xfId="0" applyFont="1" applyFill="1" applyBorder="1" applyAlignment="1">
      <alignment horizontal="center" vertical="center" wrapText="1"/>
    </xf>
    <xf numFmtId="0" fontId="4" fillId="4" borderId="89" xfId="0" applyFont="1" applyFill="1" applyBorder="1" applyAlignment="1">
      <alignment horizontal="left" vertical="top" wrapText="1"/>
    </xf>
    <xf numFmtId="0" fontId="4" fillId="4" borderId="90" xfId="0" applyFont="1" applyFill="1" applyBorder="1" applyAlignment="1">
      <alignment vertical="center"/>
    </xf>
    <xf numFmtId="0" fontId="11" fillId="4" borderId="89" xfId="0" applyFont="1" applyFill="1" applyBorder="1" applyAlignment="1">
      <alignment vertical="top" wrapText="1"/>
    </xf>
    <xf numFmtId="0" fontId="11" fillId="4" borderId="91" xfId="0" applyFont="1" applyFill="1" applyBorder="1" applyAlignment="1">
      <alignment horizontal="left" vertical="top" wrapText="1"/>
    </xf>
    <xf numFmtId="0" fontId="4" fillId="4" borderId="9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4" fillId="0" borderId="0" xfId="0" applyFont="1"/>
    <xf numFmtId="0" fontId="17" fillId="0" borderId="0" xfId="0" applyFont="1"/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17" fillId="0" borderId="0" xfId="0" applyNumberFormat="1" applyFont="1"/>
    <xf numFmtId="164" fontId="4" fillId="0" borderId="0" xfId="0" applyNumberFormat="1" applyFont="1"/>
    <xf numFmtId="0" fontId="9" fillId="0" borderId="0" xfId="0" applyFont="1"/>
    <xf numFmtId="10" fontId="4" fillId="0" borderId="0" xfId="0" applyNumberFormat="1" applyFont="1"/>
    <xf numFmtId="14" fontId="4" fillId="0" borderId="0" xfId="0" applyNumberFormat="1" applyFont="1"/>
    <xf numFmtId="0" fontId="17" fillId="4" borderId="35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wrapText="1"/>
    </xf>
    <xf numFmtId="0" fontId="18" fillId="4" borderId="52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/>
    </xf>
    <xf numFmtId="2" fontId="11" fillId="0" borderId="48" xfId="0" applyNumberFormat="1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2" fontId="16" fillId="0" borderId="51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 wrapText="1"/>
    </xf>
    <xf numFmtId="2" fontId="11" fillId="0" borderId="52" xfId="0" applyNumberFormat="1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0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2" fontId="20" fillId="0" borderId="16" xfId="0" applyNumberFormat="1" applyFont="1" applyBorder="1" applyAlignment="1">
      <alignment horizontal="center" vertical="center"/>
    </xf>
    <xf numFmtId="2" fontId="16" fillId="0" borderId="51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0" fontId="11" fillId="0" borderId="52" xfId="0" applyFont="1" applyBorder="1"/>
    <xf numFmtId="1" fontId="20" fillId="0" borderId="52" xfId="0" applyNumberFormat="1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2" fontId="20" fillId="0" borderId="52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0" fontId="16" fillId="0" borderId="52" xfId="0" applyFont="1" applyBorder="1" applyAlignment="1">
      <alignment horizontal="left"/>
    </xf>
    <xf numFmtId="3" fontId="11" fillId="0" borderId="53" xfId="0" applyNumberFormat="1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3" fontId="11" fillId="0" borderId="52" xfId="0" applyNumberFormat="1" applyFont="1" applyBorder="1" applyAlignment="1">
      <alignment horizontal="center"/>
    </xf>
    <xf numFmtId="2" fontId="16" fillId="0" borderId="52" xfId="0" applyNumberFormat="1" applyFont="1" applyBorder="1" applyAlignment="1">
      <alignment horizontal="left"/>
    </xf>
    <xf numFmtId="0" fontId="16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11" fillId="0" borderId="52" xfId="0" applyFont="1" applyBorder="1" applyAlignment="1"/>
    <xf numFmtId="0" fontId="17" fillId="3" borderId="57" xfId="0" applyFont="1" applyFill="1" applyBorder="1" applyAlignment="1">
      <alignment horizontal="center" vertical="center" wrapText="1"/>
    </xf>
    <xf numFmtId="0" fontId="4" fillId="4" borderId="98" xfId="0" applyFont="1" applyFill="1" applyBorder="1" applyAlignment="1">
      <alignment horizontal="left" vertical="top" wrapText="1"/>
    </xf>
    <xf numFmtId="0" fontId="4" fillId="4" borderId="99" xfId="0" applyFont="1" applyFill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100" xfId="0" applyFont="1" applyFill="1" applyBorder="1" applyAlignment="1">
      <alignment horizontal="left" vertical="top" wrapText="1"/>
    </xf>
    <xf numFmtId="0" fontId="4" fillId="4" borderId="101" xfId="0" applyFont="1" applyFill="1" applyBorder="1" applyAlignment="1">
      <alignment horizontal="left" vertical="top" wrapText="1"/>
    </xf>
    <xf numFmtId="0" fontId="11" fillId="4" borderId="102" xfId="0" applyFont="1" applyFill="1" applyBorder="1" applyAlignment="1">
      <alignment vertical="top" wrapText="1"/>
    </xf>
    <xf numFmtId="0" fontId="11" fillId="4" borderId="103" xfId="0" applyFont="1" applyFill="1" applyBorder="1" applyAlignment="1">
      <alignment horizontal="left" vertical="top" wrapText="1"/>
    </xf>
    <xf numFmtId="0" fontId="4" fillId="4" borderId="104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4" fillId="7" borderId="35" xfId="0" applyFont="1" applyFill="1" applyBorder="1"/>
    <xf numFmtId="2" fontId="4" fillId="0" borderId="0" xfId="0" applyNumberFormat="1" applyFont="1"/>
    <xf numFmtId="2" fontId="20" fillId="0" borderId="0" xfId="0" applyNumberFormat="1" applyFont="1"/>
    <xf numFmtId="0" fontId="17" fillId="4" borderId="39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0" fontId="17" fillId="4" borderId="107" xfId="0" applyFont="1" applyFill="1" applyBorder="1" applyAlignment="1">
      <alignment horizontal="center" vertical="center" wrapText="1"/>
    </xf>
    <xf numFmtId="0" fontId="9" fillId="4" borderId="85" xfId="0" applyFont="1" applyFill="1" applyBorder="1" applyAlignment="1">
      <alignment horizontal="center" vertical="center" wrapText="1"/>
    </xf>
    <xf numFmtId="0" fontId="17" fillId="3" borderId="108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8" fillId="4" borderId="107" xfId="0" applyFont="1" applyFill="1" applyBorder="1" applyAlignment="1">
      <alignment horizontal="center" vertical="center" wrapText="1"/>
    </xf>
    <xf numFmtId="0" fontId="18" fillId="4" borderId="85" xfId="0" applyFont="1" applyFill="1" applyBorder="1" applyAlignment="1">
      <alignment horizontal="center" vertical="center" wrapText="1"/>
    </xf>
    <xf numFmtId="0" fontId="18" fillId="4" borderId="85" xfId="0" applyFont="1" applyFill="1" applyBorder="1" applyAlignment="1">
      <alignment horizontal="center" vertical="center" wrapText="1"/>
    </xf>
    <xf numFmtId="0" fontId="16" fillId="4" borderId="85" xfId="0" applyFont="1" applyFill="1" applyBorder="1" applyAlignment="1">
      <alignment horizontal="center" wrapText="1"/>
    </xf>
    <xf numFmtId="0" fontId="18" fillId="4" borderId="85" xfId="0" applyFont="1" applyFill="1" applyBorder="1" applyAlignment="1">
      <alignment horizontal="center" wrapText="1"/>
    </xf>
    <xf numFmtId="3" fontId="11" fillId="0" borderId="49" xfId="0" applyNumberFormat="1" applyFont="1" applyBorder="1" applyAlignment="1">
      <alignment horizontal="center"/>
    </xf>
    <xf numFmtId="3" fontId="20" fillId="0" borderId="107" xfId="0" applyNumberFormat="1" applyFont="1" applyBorder="1" applyAlignment="1">
      <alignment horizontal="center" vertical="center"/>
    </xf>
    <xf numFmtId="3" fontId="20" fillId="0" borderId="85" xfId="0" applyNumberFormat="1" applyFont="1" applyBorder="1" applyAlignment="1">
      <alignment horizontal="center" vertical="center"/>
    </xf>
    <xf numFmtId="2" fontId="17" fillId="0" borderId="85" xfId="0" applyNumberFormat="1" applyFont="1" applyBorder="1" applyAlignment="1">
      <alignment horizontal="center"/>
    </xf>
    <xf numFmtId="3" fontId="11" fillId="0" borderId="85" xfId="0" applyNumberFormat="1" applyFont="1" applyBorder="1" applyAlignment="1">
      <alignment horizontal="center"/>
    </xf>
    <xf numFmtId="2" fontId="16" fillId="0" borderId="85" xfId="0" applyNumberFormat="1" applyFont="1" applyBorder="1" applyAlignment="1">
      <alignment horizontal="center"/>
    </xf>
    <xf numFmtId="3" fontId="20" fillId="0" borderId="85" xfId="0" applyNumberFormat="1" applyFont="1" applyBorder="1" applyAlignment="1">
      <alignment horizontal="center"/>
    </xf>
    <xf numFmtId="2" fontId="20" fillId="0" borderId="85" xfId="0" applyNumberFormat="1" applyFont="1" applyBorder="1" applyAlignment="1">
      <alignment horizontal="center" vertical="center"/>
    </xf>
    <xf numFmtId="0" fontId="17" fillId="3" borderId="108" xfId="0" applyFont="1" applyFill="1" applyBorder="1" applyAlignment="1">
      <alignment horizontal="center"/>
    </xf>
    <xf numFmtId="3" fontId="11" fillId="0" borderId="53" xfId="0" applyNumberFormat="1" applyFont="1" applyBorder="1" applyAlignment="1">
      <alignment horizontal="center"/>
    </xf>
    <xf numFmtId="2" fontId="17" fillId="0" borderId="85" xfId="0" applyNumberFormat="1" applyFont="1" applyBorder="1" applyAlignment="1">
      <alignment horizontal="center" vertical="center"/>
    </xf>
    <xf numFmtId="0" fontId="17" fillId="3" borderId="38" xfId="0" applyFont="1" applyFill="1" applyBorder="1" applyAlignment="1">
      <alignment horizontal="center"/>
    </xf>
    <xf numFmtId="0" fontId="17" fillId="0" borderId="85" xfId="0" applyFont="1" applyBorder="1" applyAlignment="1">
      <alignment horizontal="center"/>
    </xf>
    <xf numFmtId="3" fontId="20" fillId="0" borderId="85" xfId="0" applyNumberFormat="1" applyFont="1" applyBorder="1" applyAlignment="1">
      <alignment horizontal="center"/>
    </xf>
    <xf numFmtId="0" fontId="17" fillId="3" borderId="111" xfId="0" applyFont="1" applyFill="1" applyBorder="1" applyAlignment="1">
      <alignment horizontal="center"/>
    </xf>
    <xf numFmtId="0" fontId="17" fillId="0" borderId="85" xfId="0" applyFont="1" applyBorder="1" applyAlignment="1">
      <alignment horizontal="center"/>
    </xf>
    <xf numFmtId="0" fontId="17" fillId="3" borderId="108" xfId="0" applyFont="1" applyFill="1" applyBorder="1" applyAlignment="1">
      <alignment horizontal="center"/>
    </xf>
    <xf numFmtId="0" fontId="17" fillId="3" borderId="111" xfId="0" applyFont="1" applyFill="1" applyBorder="1" applyAlignment="1">
      <alignment horizontal="center"/>
    </xf>
    <xf numFmtId="0" fontId="20" fillId="0" borderId="85" xfId="0" applyFont="1" applyBorder="1" applyAlignment="1">
      <alignment horizontal="center"/>
    </xf>
    <xf numFmtId="2" fontId="4" fillId="0" borderId="85" xfId="0" applyNumberFormat="1" applyFont="1" applyBorder="1" applyAlignment="1">
      <alignment horizontal="center" vertical="center"/>
    </xf>
    <xf numFmtId="2" fontId="4" fillId="0" borderId="85" xfId="0" applyNumberFormat="1" applyFont="1" applyBorder="1" applyAlignment="1">
      <alignment horizontal="center"/>
    </xf>
    <xf numFmtId="3" fontId="20" fillId="0" borderId="107" xfId="0" applyNumberFormat="1" applyFont="1" applyBorder="1" applyAlignment="1">
      <alignment horizontal="center"/>
    </xf>
    <xf numFmtId="3" fontId="20" fillId="0" borderId="85" xfId="0" applyNumberFormat="1" applyFont="1" applyBorder="1" applyAlignment="1">
      <alignment horizontal="center"/>
    </xf>
    <xf numFmtId="0" fontId="17" fillId="3" borderId="112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left" vertical="top" wrapText="1"/>
    </xf>
    <xf numFmtId="0" fontId="4" fillId="4" borderId="60" xfId="0" applyFont="1" applyFill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/>
    </xf>
    <xf numFmtId="0" fontId="27" fillId="4" borderId="100" xfId="0" applyFont="1" applyFill="1" applyBorder="1" applyAlignment="1">
      <alignment horizontal="left" vertical="top" wrapText="1"/>
    </xf>
    <xf numFmtId="0" fontId="27" fillId="4" borderId="113" xfId="0" applyFont="1" applyFill="1" applyBorder="1" applyAlignment="1">
      <alignment horizontal="left" vertical="top" wrapText="1"/>
    </xf>
    <xf numFmtId="0" fontId="4" fillId="4" borderId="113" xfId="0" applyFont="1" applyFill="1" applyBorder="1" applyAlignment="1">
      <alignment horizontal="left" vertical="top" wrapText="1"/>
    </xf>
    <xf numFmtId="0" fontId="27" fillId="4" borderId="113" xfId="0" applyFont="1" applyFill="1" applyBorder="1" applyAlignment="1">
      <alignment vertical="top" wrapText="1"/>
    </xf>
    <xf numFmtId="0" fontId="28" fillId="4" borderId="102" xfId="0" applyFont="1" applyFill="1" applyBorder="1" applyAlignment="1">
      <alignment horizontal="left" vertical="top" wrapText="1"/>
    </xf>
    <xf numFmtId="0" fontId="4" fillId="0" borderId="104" xfId="0" applyFont="1" applyBorder="1"/>
    <xf numFmtId="0" fontId="9" fillId="4" borderId="117" xfId="0" applyFont="1" applyFill="1" applyBorder="1" applyAlignment="1">
      <alignment horizontal="center" vertical="center" wrapText="1"/>
    </xf>
    <xf numFmtId="0" fontId="18" fillId="4" borderId="117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wrapText="1"/>
    </xf>
    <xf numFmtId="0" fontId="18" fillId="4" borderId="119" xfId="0" applyFont="1" applyFill="1" applyBorder="1" applyAlignment="1">
      <alignment horizontal="center" wrapText="1"/>
    </xf>
    <xf numFmtId="3" fontId="20" fillId="0" borderId="117" xfId="0" applyNumberFormat="1" applyFont="1" applyBorder="1" applyAlignment="1">
      <alignment horizontal="center" vertical="center"/>
    </xf>
    <xf numFmtId="2" fontId="29" fillId="0" borderId="51" xfId="0" applyNumberFormat="1" applyFont="1" applyBorder="1" applyAlignment="1">
      <alignment horizontal="center"/>
    </xf>
    <xf numFmtId="3" fontId="20" fillId="0" borderId="120" xfId="0" applyNumberFormat="1" applyFont="1" applyBorder="1" applyAlignment="1">
      <alignment horizontal="center"/>
    </xf>
    <xf numFmtId="2" fontId="4" fillId="5" borderId="121" xfId="0" applyNumberFormat="1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/>
    </xf>
    <xf numFmtId="2" fontId="29" fillId="0" borderId="51" xfId="0" applyNumberFormat="1" applyFont="1" applyBorder="1" applyAlignment="1">
      <alignment horizontal="center"/>
    </xf>
    <xf numFmtId="3" fontId="20" fillId="0" borderId="120" xfId="0" applyNumberFormat="1" applyFont="1" applyBorder="1" applyAlignment="1">
      <alignment horizontal="center"/>
    </xf>
    <xf numFmtId="0" fontId="4" fillId="4" borderId="122" xfId="0" applyFont="1" applyFill="1" applyBorder="1" applyAlignment="1">
      <alignment horizontal="left" vertical="top" wrapText="1"/>
    </xf>
    <xf numFmtId="0" fontId="11" fillId="4" borderId="123" xfId="0" applyFont="1" applyFill="1" applyBorder="1" applyAlignment="1">
      <alignment vertical="top" wrapText="1"/>
    </xf>
    <xf numFmtId="0" fontId="11" fillId="4" borderId="124" xfId="0" applyFont="1" applyFill="1" applyBorder="1" applyAlignment="1">
      <alignment horizontal="left" vertical="top" wrapText="1"/>
    </xf>
    <xf numFmtId="2" fontId="17" fillId="0" borderId="0" xfId="0" applyNumberFormat="1" applyFont="1" applyAlignment="1">
      <alignment horizontal="center" vertical="center"/>
    </xf>
    <xf numFmtId="0" fontId="30" fillId="0" borderId="0" xfId="0" applyFont="1"/>
    <xf numFmtId="0" fontId="17" fillId="8" borderId="128" xfId="0" applyFont="1" applyFill="1" applyBorder="1" applyAlignment="1">
      <alignment horizontal="center" vertical="center" wrapText="1"/>
    </xf>
    <xf numFmtId="0" fontId="17" fillId="8" borderId="129" xfId="0" applyFont="1" applyFill="1" applyBorder="1" applyAlignment="1">
      <alignment horizontal="center" vertical="center" wrapText="1"/>
    </xf>
    <xf numFmtId="0" fontId="17" fillId="8" borderId="130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wrapText="1"/>
    </xf>
    <xf numFmtId="0" fontId="16" fillId="4" borderId="52" xfId="0" applyFont="1" applyFill="1" applyBorder="1" applyAlignment="1">
      <alignment horizontal="center" wrapText="1"/>
    </xf>
    <xf numFmtId="0" fontId="18" fillId="4" borderId="46" xfId="0" applyFont="1" applyFill="1" applyBorder="1" applyAlignment="1">
      <alignment horizontal="center" wrapText="1"/>
    </xf>
    <xf numFmtId="0" fontId="17" fillId="9" borderId="117" xfId="0" applyFont="1" applyFill="1" applyBorder="1"/>
    <xf numFmtId="164" fontId="17" fillId="0" borderId="15" xfId="0" applyNumberFormat="1" applyFont="1" applyBorder="1" applyAlignment="1">
      <alignment horizontal="center" wrapText="1"/>
    </xf>
    <xf numFmtId="0" fontId="11" fillId="0" borderId="131" xfId="0" applyFont="1" applyBorder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6" fillId="9" borderId="45" xfId="0" applyFont="1" applyFill="1" applyBorder="1" applyAlignment="1"/>
    <xf numFmtId="164" fontId="11" fillId="0" borderId="52" xfId="0" applyNumberFormat="1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164" fontId="17" fillId="0" borderId="15" xfId="0" applyNumberFormat="1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165" fontId="11" fillId="0" borderId="0" xfId="0" applyNumberFormat="1" applyFont="1"/>
    <xf numFmtId="2" fontId="20" fillId="0" borderId="46" xfId="0" applyNumberFormat="1" applyFont="1" applyBorder="1" applyAlignment="1">
      <alignment horizontal="center"/>
    </xf>
    <xf numFmtId="0" fontId="16" fillId="9" borderId="132" xfId="0" applyFont="1" applyFill="1" applyBorder="1" applyAlignment="1"/>
    <xf numFmtId="0" fontId="11" fillId="0" borderId="10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1" fillId="0" borderId="0" xfId="0" applyFont="1" applyAlignment="1"/>
    <xf numFmtId="0" fontId="17" fillId="9" borderId="122" xfId="0" applyFont="1" applyFill="1" applyBorder="1"/>
    <xf numFmtId="164" fontId="17" fillId="0" borderId="133" xfId="0" applyNumberFormat="1" applyFont="1" applyBorder="1" applyAlignment="1">
      <alignment horizontal="center"/>
    </xf>
    <xf numFmtId="0" fontId="11" fillId="0" borderId="124" xfId="0" applyFont="1" applyBorder="1" applyAlignment="1">
      <alignment horizontal="center"/>
    </xf>
    <xf numFmtId="0" fontId="16" fillId="0" borderId="0" xfId="0" applyFont="1"/>
    <xf numFmtId="0" fontId="11" fillId="0" borderId="0" xfId="0" applyFont="1" applyAlignment="1"/>
    <xf numFmtId="0" fontId="16" fillId="8" borderId="139" xfId="0" applyFont="1" applyFill="1" applyBorder="1" applyAlignment="1">
      <alignment horizontal="center" wrapText="1"/>
    </xf>
    <xf numFmtId="0" fontId="16" fillId="8" borderId="140" xfId="0" applyFont="1" applyFill="1" applyBorder="1" applyAlignment="1">
      <alignment horizontal="center" wrapText="1"/>
    </xf>
    <xf numFmtId="0" fontId="18" fillId="8" borderId="37" xfId="0" applyFont="1" applyFill="1" applyBorder="1" applyAlignment="1">
      <alignment horizontal="center" wrapText="1"/>
    </xf>
    <xf numFmtId="0" fontId="16" fillId="9" borderId="142" xfId="0" applyFont="1" applyFill="1" applyBorder="1" applyAlignment="1"/>
    <xf numFmtId="0" fontId="16" fillId="0" borderId="5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52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11" fillId="0" borderId="0" xfId="0" applyFont="1" applyAlignment="1"/>
    <xf numFmtId="0" fontId="16" fillId="9" borderId="144" xfId="0" applyFont="1" applyFill="1" applyBorder="1" applyAlignment="1"/>
    <xf numFmtId="0" fontId="16" fillId="0" borderId="145" xfId="0" applyFont="1" applyBorder="1" applyAlignment="1">
      <alignment horizontal="center"/>
    </xf>
    <xf numFmtId="0" fontId="16" fillId="10" borderId="153" xfId="0" applyFont="1" applyFill="1" applyBorder="1" applyAlignment="1">
      <alignment horizontal="center" vertical="center" wrapText="1"/>
    </xf>
    <xf numFmtId="0" fontId="17" fillId="10" borderId="154" xfId="0" applyFont="1" applyFill="1" applyBorder="1" applyAlignment="1">
      <alignment horizontal="center" vertical="center" wrapText="1"/>
    </xf>
    <xf numFmtId="0" fontId="18" fillId="10" borderId="154" xfId="0" applyFont="1" applyFill="1" applyBorder="1" applyAlignment="1">
      <alignment horizontal="center" vertical="center" wrapText="1"/>
    </xf>
    <xf numFmtId="0" fontId="18" fillId="10" borderId="155" xfId="0" applyFont="1" applyFill="1" applyBorder="1" applyAlignment="1">
      <alignment horizontal="center" vertical="center" wrapText="1"/>
    </xf>
    <xf numFmtId="0" fontId="16" fillId="11" borderId="38" xfId="0" applyFont="1" applyFill="1" applyBorder="1" applyAlignment="1">
      <alignment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2" fontId="11" fillId="0" borderId="0" xfId="0" applyNumberFormat="1" applyFont="1"/>
    <xf numFmtId="2" fontId="11" fillId="0" borderId="0" xfId="0" applyNumberFormat="1" applyFont="1" applyAlignment="1">
      <alignment horizontal="center" vertical="center" wrapText="1"/>
    </xf>
    <xf numFmtId="0" fontId="17" fillId="10" borderId="15" xfId="0" applyFont="1" applyFill="1" applyBorder="1" applyAlignment="1">
      <alignment horizontal="center" wrapText="1"/>
    </xf>
    <xf numFmtId="0" fontId="18" fillId="10" borderId="15" xfId="0" applyFont="1" applyFill="1" applyBorder="1" applyAlignment="1">
      <alignment horizontal="center" wrapText="1"/>
    </xf>
    <xf numFmtId="0" fontId="18" fillId="10" borderId="44" xfId="0" applyFont="1" applyFill="1" applyBorder="1" applyAlignment="1">
      <alignment horizontal="center" wrapText="1"/>
    </xf>
    <xf numFmtId="0" fontId="16" fillId="11" borderId="38" xfId="0" applyFont="1" applyFill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6" fillId="11" borderId="156" xfId="0" applyFont="1" applyFill="1" applyBorder="1" applyAlignment="1">
      <alignment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7" xfId="0" applyFont="1" applyBorder="1" applyAlignment="1">
      <alignment horizontal="center" vertical="center" wrapText="1"/>
    </xf>
    <xf numFmtId="0" fontId="16" fillId="11" borderId="57" xfId="0" applyFont="1" applyFill="1" applyBorder="1" applyAlignment="1">
      <alignment vertical="center" wrapText="1"/>
    </xf>
    <xf numFmtId="2" fontId="11" fillId="0" borderId="98" xfId="0" applyNumberFormat="1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10" borderId="47" xfId="0" applyFont="1" applyFill="1" applyBorder="1" applyAlignment="1">
      <alignment horizontal="center"/>
    </xf>
    <xf numFmtId="0" fontId="16" fillId="10" borderId="65" xfId="0" applyFont="1" applyFill="1" applyBorder="1" applyAlignment="1">
      <alignment horizontal="center" wrapText="1"/>
    </xf>
    <xf numFmtId="0" fontId="18" fillId="10" borderId="47" xfId="0" applyFont="1" applyFill="1" applyBorder="1" applyAlignment="1">
      <alignment horizontal="center" wrapText="1"/>
    </xf>
    <xf numFmtId="0" fontId="16" fillId="11" borderId="45" xfId="0" applyFont="1" applyFill="1" applyBorder="1" applyAlignment="1"/>
    <xf numFmtId="0" fontId="11" fillId="0" borderId="52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16" fillId="11" borderId="158" xfId="0" applyFont="1" applyFill="1" applyBorder="1" applyAlignment="1"/>
    <xf numFmtId="0" fontId="11" fillId="0" borderId="110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16" fillId="11" borderId="159" xfId="0" applyFont="1" applyFill="1" applyBorder="1" applyAlignment="1"/>
    <xf numFmtId="0" fontId="11" fillId="0" borderId="160" xfId="0" applyFont="1" applyBorder="1" applyAlignment="1">
      <alignment horizontal="center"/>
    </xf>
    <xf numFmtId="0" fontId="20" fillId="0" borderId="161" xfId="0" applyFont="1" applyBorder="1" applyAlignment="1">
      <alignment horizontal="center"/>
    </xf>
    <xf numFmtId="0" fontId="16" fillId="11" borderId="47" xfId="0" applyFont="1" applyFill="1" applyBorder="1" applyAlignment="1"/>
    <xf numFmtId="0" fontId="11" fillId="0" borderId="162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7" fillId="3" borderId="14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wrapText="1"/>
    </xf>
    <xf numFmtId="0" fontId="17" fillId="9" borderId="38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wrapText="1"/>
    </xf>
    <xf numFmtId="0" fontId="16" fillId="4" borderId="44" xfId="0" applyFont="1" applyFill="1" applyBorder="1" applyAlignment="1">
      <alignment horizontal="center" wrapText="1"/>
    </xf>
    <xf numFmtId="0" fontId="17" fillId="3" borderId="14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17" fillId="0" borderId="15" xfId="0" applyNumberFormat="1" applyFont="1" applyBorder="1" applyAlignment="1">
      <alignment horizontal="center" vertical="center"/>
    </xf>
    <xf numFmtId="0" fontId="20" fillId="0" borderId="67" xfId="0" applyFont="1" applyBorder="1" applyAlignment="1">
      <alignment horizontal="center"/>
    </xf>
    <xf numFmtId="0" fontId="17" fillId="9" borderId="38" xfId="0" applyFont="1" applyFill="1" applyBorder="1"/>
    <xf numFmtId="164" fontId="4" fillId="0" borderId="15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0" fontId="20" fillId="0" borderId="97" xfId="0" applyFont="1" applyBorder="1" applyAlignment="1">
      <alignment horizontal="center"/>
    </xf>
    <xf numFmtId="0" fontId="17" fillId="9" borderId="57" xfId="0" applyFont="1" applyFill="1" applyBorder="1"/>
    <xf numFmtId="164" fontId="4" fillId="0" borderId="98" xfId="0" applyNumberFormat="1" applyFont="1" applyBorder="1" applyAlignment="1">
      <alignment horizontal="center"/>
    </xf>
    <xf numFmtId="0" fontId="17" fillId="3" borderId="100" xfId="0" applyFont="1" applyFill="1" applyBorder="1" applyAlignment="1">
      <alignment horizontal="center"/>
    </xf>
    <xf numFmtId="2" fontId="4" fillId="0" borderId="101" xfId="0" applyNumberFormat="1" applyFont="1" applyBorder="1" applyAlignment="1">
      <alignment horizontal="center" vertical="center"/>
    </xf>
    <xf numFmtId="2" fontId="17" fillId="0" borderId="101" xfId="0" applyNumberFormat="1" applyFont="1" applyBorder="1" applyAlignment="1">
      <alignment horizontal="center" vertical="center"/>
    </xf>
    <xf numFmtId="0" fontId="20" fillId="0" borderId="165" xfId="0" applyFont="1" applyBorder="1" applyAlignment="1">
      <alignment horizontal="center"/>
    </xf>
    <xf numFmtId="0" fontId="14" fillId="0" borderId="166" xfId="0" applyFont="1" applyBorder="1"/>
    <xf numFmtId="0" fontId="14" fillId="0" borderId="167" xfId="0" applyFont="1" applyBorder="1"/>
    <xf numFmtId="0" fontId="14" fillId="0" borderId="168" xfId="0" applyFont="1" applyBorder="1"/>
    <xf numFmtId="9" fontId="17" fillId="0" borderId="0" xfId="0" applyNumberFormat="1" applyFont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4" fillId="0" borderId="15" xfId="0" applyFont="1" applyBorder="1"/>
    <xf numFmtId="0" fontId="17" fillId="0" borderId="15" xfId="0" applyFont="1" applyBorder="1"/>
    <xf numFmtId="0" fontId="16" fillId="5" borderId="14" xfId="0" applyFont="1" applyFill="1" applyBorder="1"/>
    <xf numFmtId="0" fontId="16" fillId="5" borderId="100" xfId="0" applyFont="1" applyFill="1" applyBorder="1"/>
    <xf numFmtId="0" fontId="17" fillId="0" borderId="15" xfId="0" applyFont="1" applyBorder="1" applyAlignment="1"/>
    <xf numFmtId="0" fontId="4" fillId="0" borderId="101" xfId="0" applyFont="1" applyBorder="1"/>
    <xf numFmtId="0" fontId="17" fillId="0" borderId="101" xfId="0" applyFont="1" applyBorder="1"/>
    <xf numFmtId="0" fontId="17" fillId="4" borderId="38" xfId="0" applyFont="1" applyFill="1" applyBorder="1" applyAlignment="1">
      <alignment horizontal="center" vertical="center" wrapText="1"/>
    </xf>
    <xf numFmtId="0" fontId="18" fillId="4" borderId="44" xfId="0" applyFont="1" applyFill="1" applyBorder="1" applyAlignment="1">
      <alignment horizontal="center" vertical="center" wrapText="1"/>
    </xf>
    <xf numFmtId="0" fontId="17" fillId="5" borderId="38" xfId="0" applyFont="1" applyFill="1" applyBorder="1"/>
    <xf numFmtId="2" fontId="4" fillId="0" borderId="44" xfId="0" applyNumberFormat="1" applyFont="1" applyBorder="1" applyAlignment="1">
      <alignment horizontal="center" vertical="center"/>
    </xf>
    <xf numFmtId="0" fontId="17" fillId="5" borderId="57" xfId="0" applyFont="1" applyFill="1" applyBorder="1"/>
    <xf numFmtId="2" fontId="4" fillId="0" borderId="98" xfId="0" applyNumberFormat="1" applyFont="1" applyBorder="1" applyAlignment="1">
      <alignment horizontal="center" vertical="center"/>
    </xf>
    <xf numFmtId="2" fontId="20" fillId="0" borderId="99" xfId="0" applyNumberFormat="1" applyFont="1" applyBorder="1" applyAlignment="1">
      <alignment horizontal="center" vertical="center"/>
    </xf>
    <xf numFmtId="0" fontId="11" fillId="0" borderId="14" xfId="0" applyFont="1" applyBorder="1"/>
    <xf numFmtId="0" fontId="11" fillId="0" borderId="15" xfId="0" applyFont="1" applyBorder="1" applyAlignment="1">
      <alignment horizontal="right"/>
    </xf>
    <xf numFmtId="0" fontId="4" fillId="12" borderId="38" xfId="0" applyFont="1" applyFill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0" fontId="4" fillId="12" borderId="38" xfId="0" applyFont="1" applyFill="1" applyBorder="1" applyAlignment="1">
      <alignment horizontal="center"/>
    </xf>
    <xf numFmtId="0" fontId="11" fillId="0" borderId="100" xfId="0" applyFont="1" applyBorder="1"/>
    <xf numFmtId="0" fontId="17" fillId="9" borderId="57" xfId="0" applyFont="1" applyFill="1" applyBorder="1" applyAlignment="1">
      <alignment horizontal="center"/>
    </xf>
    <xf numFmtId="4" fontId="17" fillId="9" borderId="98" xfId="0" applyNumberFormat="1" applyFont="1" applyFill="1" applyBorder="1" applyAlignment="1">
      <alignment horizontal="center"/>
    </xf>
    <xf numFmtId="4" fontId="17" fillId="9" borderId="99" xfId="0" applyNumberFormat="1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wrapText="1"/>
    </xf>
    <xf numFmtId="166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98" xfId="0" applyFont="1" applyBorder="1" applyAlignment="1">
      <alignment horizontal="right"/>
    </xf>
    <xf numFmtId="2" fontId="31" fillId="0" borderId="0" xfId="0" applyNumberFormat="1" applyFont="1"/>
    <xf numFmtId="0" fontId="11" fillId="0" borderId="38" xfId="0" applyFont="1" applyBorder="1"/>
    <xf numFmtId="0" fontId="4" fillId="0" borderId="44" xfId="0" applyFont="1" applyBorder="1" applyAlignment="1">
      <alignment horizontal="right"/>
    </xf>
    <xf numFmtId="0" fontId="11" fillId="0" borderId="57" xfId="0" applyFont="1" applyBorder="1"/>
    <xf numFmtId="0" fontId="4" fillId="0" borderId="99" xfId="0" applyFont="1" applyBorder="1"/>
    <xf numFmtId="3" fontId="39" fillId="0" borderId="47" xfId="0" applyNumberFormat="1" applyFont="1" applyBorder="1" applyAlignment="1">
      <alignment horizontal="center"/>
    </xf>
    <xf numFmtId="3" fontId="39" fillId="0" borderId="67" xfId="0" applyNumberFormat="1" applyFont="1" applyBorder="1" applyAlignment="1">
      <alignment horizontal="center"/>
    </xf>
    <xf numFmtId="3" fontId="40" fillId="0" borderId="47" xfId="0" applyNumberFormat="1" applyFont="1" applyBorder="1" applyAlignment="1">
      <alignment horizontal="center"/>
    </xf>
    <xf numFmtId="3" fontId="40" fillId="0" borderId="51" xfId="0" applyNumberFormat="1" applyFont="1" applyBorder="1" applyAlignment="1">
      <alignment horizontal="center"/>
    </xf>
    <xf numFmtId="3" fontId="41" fillId="0" borderId="67" xfId="0" applyNumberFormat="1" applyFont="1" applyBorder="1" applyAlignment="1">
      <alignment horizontal="center"/>
    </xf>
    <xf numFmtId="3" fontId="42" fillId="0" borderId="85" xfId="0" applyNumberFormat="1" applyFont="1" applyBorder="1" applyAlignment="1">
      <alignment horizontal="center"/>
    </xf>
    <xf numFmtId="3" fontId="44" fillId="0" borderId="14" xfId="0" applyNumberFormat="1" applyFont="1" applyBorder="1" applyAlignment="1">
      <alignment horizontal="center" vertical="center"/>
    </xf>
    <xf numFmtId="2" fontId="44" fillId="0" borderId="15" xfId="0" applyNumberFormat="1" applyFont="1" applyBorder="1" applyAlignment="1">
      <alignment horizontal="center" vertical="center"/>
    </xf>
    <xf numFmtId="3" fontId="44" fillId="0" borderId="47" xfId="0" applyNumberFormat="1" applyFont="1" applyBorder="1" applyAlignment="1">
      <alignment horizontal="center"/>
    </xf>
    <xf numFmtId="3" fontId="44" fillId="0" borderId="14" xfId="0" applyNumberFormat="1" applyFont="1" applyBorder="1" applyAlignment="1">
      <alignment horizontal="center"/>
    </xf>
    <xf numFmtId="3" fontId="42" fillId="0" borderId="67" xfId="0" applyNumberFormat="1" applyFont="1" applyBorder="1" applyAlignment="1">
      <alignment horizontal="center"/>
    </xf>
    <xf numFmtId="3" fontId="42" fillId="0" borderId="97" xfId="0" applyNumberFormat="1" applyFont="1" applyBorder="1" applyAlignment="1">
      <alignment horizontal="center"/>
    </xf>
    <xf numFmtId="3" fontId="42" fillId="0" borderId="165" xfId="0" applyNumberFormat="1" applyFont="1" applyBorder="1" applyAlignment="1">
      <alignment horizontal="center"/>
    </xf>
    <xf numFmtId="4" fontId="42" fillId="0" borderId="47" xfId="0" applyNumberFormat="1" applyFont="1" applyBorder="1" applyAlignment="1">
      <alignment horizontal="center"/>
    </xf>
    <xf numFmtId="4" fontId="42" fillId="0" borderId="51" xfId="0" applyNumberFormat="1" applyFont="1" applyBorder="1" applyAlignment="1">
      <alignment horizontal="center"/>
    </xf>
    <xf numFmtId="3" fontId="42" fillId="0" borderId="47" xfId="0" applyNumberFormat="1" applyFont="1" applyBorder="1" applyAlignment="1">
      <alignment horizontal="center"/>
    </xf>
    <xf numFmtId="3" fontId="42" fillId="0" borderId="51" xfId="0" applyNumberFormat="1" applyFont="1" applyBorder="1" applyAlignment="1">
      <alignment horizontal="center"/>
    </xf>
    <xf numFmtId="0" fontId="38" fillId="0" borderId="15" xfId="0" applyFont="1" applyBorder="1"/>
    <xf numFmtId="3" fontId="11" fillId="0" borderId="0" xfId="0" applyNumberFormat="1" applyFont="1"/>
    <xf numFmtId="164" fontId="42" fillId="0" borderId="47" xfId="0" applyNumberFormat="1" applyFont="1" applyBorder="1" applyAlignment="1">
      <alignment horizontal="center"/>
    </xf>
    <xf numFmtId="164" fontId="42" fillId="0" borderId="43" xfId="0" applyNumberFormat="1" applyFont="1" applyBorder="1" applyAlignment="1">
      <alignment horizontal="center"/>
    </xf>
    <xf numFmtId="164" fontId="42" fillId="0" borderId="102" xfId="0" applyNumberFormat="1" applyFont="1" applyBorder="1" applyAlignment="1">
      <alignment horizontal="center"/>
    </xf>
    <xf numFmtId="164" fontId="42" fillId="0" borderId="22" xfId="0" applyNumberFormat="1" applyFont="1" applyBorder="1" applyAlignment="1">
      <alignment horizontal="center"/>
    </xf>
    <xf numFmtId="3" fontId="48" fillId="0" borderId="67" xfId="0" applyNumberFormat="1" applyFont="1" applyBorder="1" applyAlignment="1">
      <alignment horizontal="center"/>
    </xf>
    <xf numFmtId="3" fontId="48" fillId="0" borderId="97" xfId="0" applyNumberFormat="1" applyFont="1" applyBorder="1" applyAlignment="1">
      <alignment horizontal="center"/>
    </xf>
    <xf numFmtId="0" fontId="47" fillId="0" borderId="15" xfId="0" applyFont="1" applyBorder="1" applyAlignment="1">
      <alignment horizontal="right"/>
    </xf>
    <xf numFmtId="0" fontId="49" fillId="0" borderId="15" xfId="0" applyFont="1" applyBorder="1" applyAlignment="1">
      <alignment horizontal="center"/>
    </xf>
    <xf numFmtId="0" fontId="49" fillId="0" borderId="47" xfId="0" applyFont="1" applyBorder="1" applyAlignment="1">
      <alignment horizontal="center"/>
    </xf>
    <xf numFmtId="0" fontId="49" fillId="0" borderId="101" xfId="0" applyFont="1" applyBorder="1" applyAlignment="1">
      <alignment horizontal="center"/>
    </xf>
    <xf numFmtId="3" fontId="42" fillId="0" borderId="52" xfId="0" applyNumberFormat="1" applyFont="1" applyBorder="1" applyAlignment="1">
      <alignment horizontal="center"/>
    </xf>
    <xf numFmtId="4" fontId="42" fillId="0" borderId="52" xfId="0" applyNumberFormat="1" applyFont="1" applyBorder="1" applyAlignment="1">
      <alignment horizontal="center"/>
    </xf>
    <xf numFmtId="4" fontId="42" fillId="5" borderId="52" xfId="0" applyNumberFormat="1" applyFont="1" applyFill="1" applyBorder="1" applyAlignment="1">
      <alignment horizontal="center"/>
    </xf>
    <xf numFmtId="3" fontId="42" fillId="0" borderId="49" xfId="0" applyNumberFormat="1" applyFont="1" applyBorder="1" applyAlignment="1">
      <alignment horizontal="center"/>
    </xf>
    <xf numFmtId="3" fontId="42" fillId="0" borderId="53" xfId="0" applyNumberFormat="1" applyFont="1" applyBorder="1" applyAlignment="1">
      <alignment horizontal="center"/>
    </xf>
    <xf numFmtId="3" fontId="42" fillId="5" borderId="47" xfId="0" applyNumberFormat="1" applyFont="1" applyFill="1" applyBorder="1" applyAlignment="1">
      <alignment horizontal="center"/>
    </xf>
    <xf numFmtId="3" fontId="42" fillId="5" borderId="51" xfId="0" applyNumberFormat="1" applyFont="1" applyFill="1" applyBorder="1" applyAlignment="1">
      <alignment horizontal="center"/>
    </xf>
    <xf numFmtId="3" fontId="42" fillId="5" borderId="48" xfId="0" applyNumberFormat="1" applyFont="1" applyFill="1" applyBorder="1" applyAlignment="1">
      <alignment horizontal="center"/>
    </xf>
    <xf numFmtId="3" fontId="42" fillId="5" borderId="52" xfId="0" applyNumberFormat="1" applyFont="1" applyFill="1" applyBorder="1" applyAlignment="1">
      <alignment horizontal="center"/>
    </xf>
    <xf numFmtId="3" fontId="42" fillId="0" borderId="69" xfId="0" applyNumberFormat="1" applyFont="1" applyBorder="1" applyAlignment="1">
      <alignment horizontal="center"/>
    </xf>
    <xf numFmtId="0" fontId="50" fillId="8" borderId="141" xfId="0" applyFont="1" applyFill="1" applyBorder="1" applyAlignment="1">
      <alignment horizontal="center" wrapText="1"/>
    </xf>
    <xf numFmtId="2" fontId="38" fillId="0" borderId="85" xfId="0" applyNumberFormat="1" applyFont="1" applyBorder="1" applyAlignment="1">
      <alignment horizontal="center" vertical="center"/>
    </xf>
    <xf numFmtId="4" fontId="42" fillId="0" borderId="134" xfId="0" applyNumberFormat="1" applyFont="1" applyBorder="1" applyAlignment="1">
      <alignment horizontal="center"/>
    </xf>
    <xf numFmtId="4" fontId="0" fillId="0" borderId="0" xfId="0" applyNumberFormat="1" applyFont="1" applyAlignment="1"/>
    <xf numFmtId="3" fontId="42" fillId="0" borderId="102" xfId="0" applyNumberFormat="1" applyFont="1" applyBorder="1" applyAlignment="1">
      <alignment horizontal="center"/>
    </xf>
    <xf numFmtId="3" fontId="42" fillId="0" borderId="109" xfId="0" applyNumberFormat="1" applyFont="1" applyBorder="1" applyAlignment="1">
      <alignment horizontal="center"/>
    </xf>
    <xf numFmtId="3" fontId="42" fillId="0" borderId="48" xfId="0" applyNumberFormat="1" applyFont="1" applyBorder="1" applyAlignment="1">
      <alignment horizontal="center"/>
    </xf>
    <xf numFmtId="3" fontId="42" fillId="0" borderId="110" xfId="0" applyNumberFormat="1" applyFont="1" applyBorder="1" applyAlignment="1">
      <alignment horizontal="center"/>
    </xf>
    <xf numFmtId="3" fontId="51" fillId="0" borderId="47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46" fillId="0" borderId="47" xfId="0" applyNumberFormat="1" applyFont="1" applyBorder="1" applyAlignment="1">
      <alignment horizontal="center"/>
    </xf>
    <xf numFmtId="3" fontId="46" fillId="0" borderId="51" xfId="0" applyNumberFormat="1" applyFont="1" applyBorder="1" applyAlignment="1">
      <alignment horizontal="center"/>
    </xf>
    <xf numFmtId="0" fontId="49" fillId="0" borderId="68" xfId="0" applyFont="1" applyBorder="1" applyAlignment="1">
      <alignment horizontal="left" wrapText="1"/>
    </xf>
    <xf numFmtId="0" fontId="45" fillId="15" borderId="38" xfId="0" applyFont="1" applyFill="1" applyBorder="1" applyAlignment="1">
      <alignment horizontal="center" vertical="center" wrapText="1"/>
    </xf>
    <xf numFmtId="0" fontId="45" fillId="15" borderId="15" xfId="0" applyFont="1" applyFill="1" applyBorder="1" applyAlignment="1">
      <alignment horizontal="center" vertical="center" wrapText="1"/>
    </xf>
    <xf numFmtId="0" fontId="50" fillId="15" borderId="44" xfId="0" applyFont="1" applyFill="1" applyBorder="1" applyAlignment="1">
      <alignment horizontal="center" vertical="center" wrapText="1"/>
    </xf>
    <xf numFmtId="0" fontId="45" fillId="5" borderId="38" xfId="0" applyFont="1" applyFill="1" applyBorder="1"/>
    <xf numFmtId="2" fontId="0" fillId="0" borderId="4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45" fillId="5" borderId="57" xfId="0" applyFont="1" applyFill="1" applyBorder="1"/>
    <xf numFmtId="2" fontId="0" fillId="0" borderId="98" xfId="0" applyNumberFormat="1" applyBorder="1" applyAlignment="1">
      <alignment horizontal="center" vertical="center"/>
    </xf>
    <xf numFmtId="2" fontId="43" fillId="0" borderId="99" xfId="0" applyNumberFormat="1" applyFont="1" applyBorder="1" applyAlignment="1">
      <alignment horizontal="center" vertical="center"/>
    </xf>
    <xf numFmtId="2" fontId="51" fillId="0" borderId="15" xfId="0" applyNumberFormat="1" applyFont="1" applyFill="1" applyBorder="1" applyAlignment="1">
      <alignment horizontal="center" vertical="center"/>
    </xf>
    <xf numFmtId="0" fontId="4" fillId="0" borderId="151" xfId="0" applyFont="1" applyBorder="1"/>
    <xf numFmtId="0" fontId="17" fillId="0" borderId="151" xfId="0" applyFont="1" applyBorder="1"/>
    <xf numFmtId="3" fontId="42" fillId="0" borderId="151" xfId="0" applyNumberFormat="1" applyFont="1" applyBorder="1" applyAlignment="1">
      <alignment horizontal="center"/>
    </xf>
    <xf numFmtId="3" fontId="42" fillId="0" borderId="15" xfId="0" applyNumberFormat="1" applyFont="1" applyBorder="1" applyAlignment="1">
      <alignment horizontal="center"/>
    </xf>
    <xf numFmtId="0" fontId="4" fillId="0" borderId="172" xfId="0" applyFont="1" applyBorder="1"/>
    <xf numFmtId="0" fontId="4" fillId="0" borderId="173" xfId="0" applyFont="1" applyBorder="1"/>
    <xf numFmtId="0" fontId="4" fillId="0" borderId="174" xfId="0" applyFont="1" applyBorder="1"/>
    <xf numFmtId="0" fontId="16" fillId="4" borderId="177" xfId="0" applyFont="1" applyFill="1" applyBorder="1" applyAlignment="1">
      <alignment horizontal="center"/>
    </xf>
    <xf numFmtId="0" fontId="16" fillId="4" borderId="178" xfId="0" applyFont="1" applyFill="1" applyBorder="1" applyAlignment="1">
      <alignment horizontal="center" wrapText="1"/>
    </xf>
    <xf numFmtId="0" fontId="11" fillId="0" borderId="177" xfId="0" applyFont="1" applyBorder="1" applyAlignment="1">
      <alignment horizontal="center"/>
    </xf>
    <xf numFmtId="3" fontId="42" fillId="0" borderId="178" xfId="0" applyNumberFormat="1" applyFont="1" applyBorder="1" applyAlignment="1">
      <alignment horizontal="center"/>
    </xf>
    <xf numFmtId="0" fontId="11" fillId="0" borderId="179" xfId="0" applyFont="1" applyBorder="1" applyAlignment="1">
      <alignment horizontal="center"/>
    </xf>
    <xf numFmtId="166" fontId="11" fillId="0" borderId="180" xfId="0" applyNumberFormat="1" applyFont="1" applyBorder="1" applyAlignment="1">
      <alignment horizontal="center"/>
    </xf>
    <xf numFmtId="0" fontId="11" fillId="0" borderId="180" xfId="0" applyFont="1" applyBorder="1" applyAlignment="1">
      <alignment horizontal="center"/>
    </xf>
    <xf numFmtId="3" fontId="42" fillId="0" borderId="180" xfId="0" applyNumberFormat="1" applyFont="1" applyBorder="1" applyAlignment="1">
      <alignment horizontal="center"/>
    </xf>
    <xf numFmtId="0" fontId="11" fillId="0" borderId="180" xfId="0" applyFont="1" applyBorder="1" applyAlignment="1">
      <alignment horizontal="right"/>
    </xf>
    <xf numFmtId="3" fontId="42" fillId="0" borderId="181" xfId="0" applyNumberFormat="1" applyFont="1" applyBorder="1" applyAlignment="1">
      <alignment horizontal="center"/>
    </xf>
    <xf numFmtId="3" fontId="42" fillId="0" borderId="182" xfId="0" applyNumberFormat="1" applyFont="1" applyBorder="1" applyAlignment="1">
      <alignment horizontal="center"/>
    </xf>
    <xf numFmtId="0" fontId="50" fillId="4" borderId="178" xfId="0" applyFont="1" applyFill="1" applyBorder="1" applyAlignment="1">
      <alignment horizontal="center" wrapText="1"/>
    </xf>
    <xf numFmtId="0" fontId="4" fillId="16" borderId="176" xfId="0" applyFont="1" applyFill="1" applyBorder="1"/>
    <xf numFmtId="0" fontId="11" fillId="0" borderId="151" xfId="0" applyFont="1" applyBorder="1"/>
    <xf numFmtId="0" fontId="49" fillId="0" borderId="151" xfId="0" applyFont="1" applyBorder="1" applyAlignment="1">
      <alignment horizontal="center"/>
    </xf>
    <xf numFmtId="0" fontId="17" fillId="0" borderId="151" xfId="0" applyFont="1" applyFill="1" applyBorder="1" applyAlignment="1">
      <alignment horizontal="center"/>
    </xf>
    <xf numFmtId="4" fontId="17" fillId="0" borderId="151" xfId="0" applyNumberFormat="1" applyFont="1" applyFill="1" applyBorder="1" applyAlignment="1">
      <alignment horizontal="center"/>
    </xf>
    <xf numFmtId="0" fontId="4" fillId="0" borderId="0" xfId="0" applyFont="1" applyFill="1"/>
    <xf numFmtId="0" fontId="47" fillId="0" borderId="38" xfId="0" applyFont="1" applyBorder="1"/>
    <xf numFmtId="0" fontId="43" fillId="0" borderId="52" xfId="0" applyFont="1" applyBorder="1" applyAlignment="1">
      <alignment horizontal="center"/>
    </xf>
    <xf numFmtId="0" fontId="43" fillId="0" borderId="143" xfId="0" applyFont="1" applyBorder="1" applyAlignment="1">
      <alignment horizontal="center"/>
    </xf>
    <xf numFmtId="0" fontId="43" fillId="0" borderId="145" xfId="0" applyFont="1" applyBorder="1" applyAlignment="1">
      <alignment horizontal="center"/>
    </xf>
    <xf numFmtId="0" fontId="43" fillId="0" borderId="146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8" fillId="0" borderId="30" xfId="0" applyFont="1" applyBorder="1"/>
    <xf numFmtId="0" fontId="8" fillId="0" borderId="93" xfId="0" applyFont="1" applyBorder="1"/>
    <xf numFmtId="0" fontId="16" fillId="7" borderId="32" xfId="0" applyFont="1" applyFill="1" applyBorder="1" applyAlignment="1">
      <alignment horizontal="center" vertical="center"/>
    </xf>
    <xf numFmtId="0" fontId="8" fillId="0" borderId="33" xfId="0" applyFont="1" applyBorder="1"/>
    <xf numFmtId="0" fontId="8" fillId="0" borderId="34" xfId="0" applyFont="1" applyBorder="1"/>
    <xf numFmtId="0" fontId="16" fillId="7" borderId="94" xfId="0" applyFont="1" applyFill="1" applyBorder="1" applyAlignment="1">
      <alignment horizontal="center" vertical="center"/>
    </xf>
    <xf numFmtId="0" fontId="8" fillId="0" borderId="95" xfId="0" applyFont="1" applyBorder="1"/>
    <xf numFmtId="0" fontId="8" fillId="0" borderId="96" xfId="0" applyFont="1" applyBorder="1"/>
    <xf numFmtId="0" fontId="16" fillId="4" borderId="66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15" fillId="2" borderId="105" xfId="0" applyFont="1" applyFill="1" applyBorder="1" applyAlignment="1">
      <alignment horizontal="center"/>
    </xf>
    <xf numFmtId="0" fontId="8" fillId="0" borderId="80" xfId="0" applyFont="1" applyBorder="1"/>
    <xf numFmtId="0" fontId="8" fillId="0" borderId="106" xfId="0" applyFont="1" applyBorder="1"/>
    <xf numFmtId="0" fontId="17" fillId="4" borderId="81" xfId="0" applyFont="1" applyFill="1" applyBorder="1" applyAlignment="1">
      <alignment horizontal="center" vertical="center" wrapText="1"/>
    </xf>
    <xf numFmtId="0" fontId="8" fillId="0" borderId="79" xfId="0" applyFont="1" applyBorder="1"/>
    <xf numFmtId="0" fontId="16" fillId="4" borderId="8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9" fillId="4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2" fillId="4" borderId="23" xfId="0" applyFont="1" applyFill="1" applyBorder="1" applyAlignment="1">
      <alignment horizontal="center" vertical="center" wrapText="1"/>
    </xf>
    <xf numFmtId="0" fontId="8" fillId="0" borderId="24" xfId="0" applyFont="1" applyBorder="1"/>
    <xf numFmtId="0" fontId="8" fillId="0" borderId="25" xfId="0" applyFont="1" applyBorder="1"/>
    <xf numFmtId="0" fontId="2" fillId="4" borderId="20" xfId="0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3" fillId="4" borderId="27" xfId="0" applyFont="1" applyFill="1" applyBorder="1" applyAlignment="1">
      <alignment horizontal="center" vertical="center" wrapText="1"/>
    </xf>
    <xf numFmtId="0" fontId="8" fillId="0" borderId="28" xfId="0" applyFont="1" applyBorder="1"/>
    <xf numFmtId="0" fontId="8" fillId="0" borderId="29" xfId="0" applyFont="1" applyBorder="1"/>
    <xf numFmtId="0" fontId="7" fillId="6" borderId="1" xfId="0" applyFont="1" applyFill="1" applyBorder="1" applyAlignment="1">
      <alignment horizontal="center"/>
    </xf>
    <xf numFmtId="0" fontId="8" fillId="0" borderId="31" xfId="0" applyFont="1" applyBorder="1"/>
    <xf numFmtId="0" fontId="12" fillId="7" borderId="32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 vertical="center"/>
    </xf>
    <xf numFmtId="0" fontId="8" fillId="0" borderId="37" xfId="0" applyFont="1" applyBorder="1"/>
    <xf numFmtId="0" fontId="9" fillId="4" borderId="39" xfId="0" applyFont="1" applyFill="1" applyBorder="1" applyAlignment="1">
      <alignment horizontal="center" wrapText="1"/>
    </xf>
    <xf numFmtId="0" fontId="8" fillId="0" borderId="40" xfId="0" applyFont="1" applyBorder="1"/>
    <xf numFmtId="0" fontId="8" fillId="0" borderId="41" xfId="0" applyFont="1" applyBorder="1"/>
    <xf numFmtId="0" fontId="12" fillId="4" borderId="42" xfId="0" applyFont="1" applyFill="1" applyBorder="1" applyAlignment="1">
      <alignment horizontal="center" wrapText="1"/>
    </xf>
    <xf numFmtId="0" fontId="8" fillId="0" borderId="43" xfId="0" applyFont="1" applyBorder="1"/>
    <xf numFmtId="0" fontId="9" fillId="4" borderId="39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vertical="top" wrapText="1"/>
    </xf>
    <xf numFmtId="0" fontId="8" fillId="0" borderId="70" xfId="0" applyFont="1" applyBorder="1"/>
    <xf numFmtId="0" fontId="8" fillId="0" borderId="60" xfId="0" applyFont="1" applyBorder="1"/>
    <xf numFmtId="0" fontId="12" fillId="7" borderId="62" xfId="0" applyFont="1" applyFill="1" applyBorder="1" applyAlignment="1">
      <alignment horizontal="center" vertical="center"/>
    </xf>
    <xf numFmtId="0" fontId="8" fillId="0" borderId="63" xfId="0" applyFont="1" applyBorder="1"/>
    <xf numFmtId="0" fontId="8" fillId="0" borderId="64" xfId="0" applyFont="1" applyBorder="1"/>
    <xf numFmtId="0" fontId="8" fillId="0" borderId="65" xfId="0" applyFont="1" applyBorder="1"/>
    <xf numFmtId="0" fontId="2" fillId="4" borderId="39" xfId="0" applyFont="1" applyFill="1" applyBorder="1" applyAlignment="1">
      <alignment horizontal="center" vertical="center"/>
    </xf>
    <xf numFmtId="0" fontId="8" fillId="0" borderId="54" xfId="0" applyFont="1" applyBorder="1"/>
    <xf numFmtId="0" fontId="3" fillId="4" borderId="55" xfId="0" applyFont="1" applyFill="1" applyBorder="1" applyAlignment="1">
      <alignment vertical="top" wrapText="1"/>
    </xf>
    <xf numFmtId="0" fontId="8" fillId="0" borderId="61" xfId="0" applyFont="1" applyBorder="1"/>
    <xf numFmtId="0" fontId="3" fillId="4" borderId="56" xfId="0" applyFont="1" applyFill="1" applyBorder="1" applyAlignment="1">
      <alignment vertical="top" wrapText="1"/>
    </xf>
    <xf numFmtId="0" fontId="3" fillId="4" borderId="58" xfId="0" applyFont="1" applyFill="1" applyBorder="1" applyAlignment="1">
      <alignment horizontal="center" vertical="center"/>
    </xf>
    <xf numFmtId="0" fontId="8" fillId="0" borderId="59" xfId="0" applyFont="1" applyBorder="1"/>
    <xf numFmtId="0" fontId="7" fillId="6" borderId="1" xfId="0" applyFont="1" applyFill="1" applyBorder="1" applyAlignment="1">
      <alignment horizontal="center" vertical="center"/>
    </xf>
    <xf numFmtId="0" fontId="15" fillId="2" borderId="74" xfId="0" applyFont="1" applyFill="1" applyBorder="1" applyAlignment="1">
      <alignment horizontal="center" vertical="center"/>
    </xf>
    <xf numFmtId="0" fontId="8" fillId="0" borderId="75" xfId="0" applyFont="1" applyBorder="1"/>
    <xf numFmtId="0" fontId="8" fillId="0" borderId="76" xfId="0" applyFont="1" applyBorder="1"/>
    <xf numFmtId="0" fontId="16" fillId="7" borderId="77" xfId="0" applyFont="1" applyFill="1" applyBorder="1" applyAlignment="1">
      <alignment horizontal="center" vertical="center"/>
    </xf>
    <xf numFmtId="0" fontId="8" fillId="0" borderId="78" xfId="0" applyFont="1" applyBorder="1"/>
    <xf numFmtId="0" fontId="16" fillId="7" borderId="81" xfId="0" applyFont="1" applyFill="1" applyBorder="1" applyAlignment="1">
      <alignment horizontal="center" vertical="center"/>
    </xf>
    <xf numFmtId="0" fontId="8" fillId="0" borderId="82" xfId="0" applyFont="1" applyBorder="1"/>
    <xf numFmtId="0" fontId="16" fillId="7" borderId="114" xfId="0" applyFont="1" applyFill="1" applyBorder="1" applyAlignment="1">
      <alignment horizontal="center" vertical="center"/>
    </xf>
    <xf numFmtId="0" fontId="8" fillId="0" borderId="115" xfId="0" applyFont="1" applyBorder="1"/>
    <xf numFmtId="0" fontId="8" fillId="0" borderId="116" xfId="0" applyFont="1" applyBorder="1"/>
    <xf numFmtId="0" fontId="16" fillId="4" borderId="39" xfId="0" applyFont="1" applyFill="1" applyBorder="1" applyAlignment="1">
      <alignment horizontal="center" wrapText="1"/>
    </xf>
    <xf numFmtId="0" fontId="8" fillId="0" borderId="118" xfId="0" applyFont="1" applyBorder="1"/>
    <xf numFmtId="0" fontId="15" fillId="2" borderId="66" xfId="0" applyFont="1" applyFill="1" applyBorder="1" applyAlignment="1">
      <alignment horizontal="center"/>
    </xf>
    <xf numFmtId="0" fontId="8" fillId="0" borderId="49" xfId="0" applyFont="1" applyBorder="1"/>
    <xf numFmtId="0" fontId="15" fillId="2" borderId="125" xfId="0" applyFont="1" applyFill="1" applyBorder="1" applyAlignment="1">
      <alignment horizontal="center"/>
    </xf>
    <xf numFmtId="0" fontId="8" fillId="0" borderId="126" xfId="0" applyFont="1" applyBorder="1"/>
    <xf numFmtId="0" fontId="8" fillId="0" borderId="127" xfId="0" applyFont="1" applyBorder="1"/>
    <xf numFmtId="0" fontId="15" fillId="2" borderId="36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Font="1" applyAlignment="1"/>
    <xf numFmtId="0" fontId="15" fillId="2" borderId="135" xfId="0" applyFont="1" applyFill="1" applyBorder="1" applyAlignment="1">
      <alignment horizontal="center"/>
    </xf>
    <xf numFmtId="0" fontId="8" fillId="0" borderId="136" xfId="0" applyFont="1" applyBorder="1"/>
    <xf numFmtId="0" fontId="8" fillId="0" borderId="137" xfId="0" applyFont="1" applyBorder="1"/>
    <xf numFmtId="0" fontId="8" fillId="0" borderId="50" xfId="0" applyFont="1" applyBorder="1"/>
    <xf numFmtId="0" fontId="8" fillId="0" borderId="138" xfId="0" applyFont="1" applyBorder="1"/>
    <xf numFmtId="0" fontId="15" fillId="2" borderId="147" xfId="0" applyFont="1" applyFill="1" applyBorder="1" applyAlignment="1">
      <alignment horizontal="center" vertical="center"/>
    </xf>
    <xf numFmtId="0" fontId="8" fillId="0" borderId="148" xfId="0" applyFont="1" applyBorder="1"/>
    <xf numFmtId="0" fontId="8" fillId="0" borderId="149" xfId="0" applyFont="1" applyBorder="1"/>
    <xf numFmtId="0" fontId="8" fillId="0" borderId="150" xfId="0" applyFont="1" applyBorder="1"/>
    <xf numFmtId="0" fontId="8" fillId="0" borderId="151" xfId="0" applyFont="1" applyBorder="1"/>
    <xf numFmtId="0" fontId="8" fillId="0" borderId="152" xfId="0" applyFont="1" applyBorder="1"/>
    <xf numFmtId="0" fontId="15" fillId="2" borderId="32" xfId="0" applyFont="1" applyFill="1" applyBorder="1" applyAlignment="1">
      <alignment horizontal="center" vertical="center"/>
    </xf>
    <xf numFmtId="0" fontId="15" fillId="2" borderId="94" xfId="0" applyFont="1" applyFill="1" applyBorder="1" applyAlignment="1">
      <alignment horizontal="center" vertical="center"/>
    </xf>
    <xf numFmtId="0" fontId="15" fillId="13" borderId="175" xfId="0" applyFont="1" applyFill="1" applyBorder="1" applyAlignment="1">
      <alignment horizontal="center"/>
    </xf>
    <xf numFmtId="0" fontId="8" fillId="0" borderId="171" xfId="0" applyFont="1" applyBorder="1"/>
    <xf numFmtId="0" fontId="8" fillId="0" borderId="163" xfId="0" applyFont="1" applyBorder="1"/>
    <xf numFmtId="0" fontId="15" fillId="2" borderId="164" xfId="0" applyFont="1" applyFill="1" applyBorder="1" applyAlignment="1">
      <alignment horizontal="center"/>
    </xf>
    <xf numFmtId="0" fontId="16" fillId="11" borderId="107" xfId="0" applyFont="1" applyFill="1" applyBorder="1" applyAlignment="1">
      <alignment horizontal="center" wrapText="1"/>
    </xf>
    <xf numFmtId="0" fontId="8" fillId="0" borderId="108" xfId="0" applyFont="1" applyBorder="1"/>
    <xf numFmtId="0" fontId="15" fillId="2" borderId="32" xfId="0" applyFont="1" applyFill="1" applyBorder="1" applyAlignment="1">
      <alignment horizontal="center"/>
    </xf>
    <xf numFmtId="0" fontId="15" fillId="2" borderId="94" xfId="0" applyFont="1" applyFill="1" applyBorder="1" applyAlignment="1">
      <alignment horizontal="center"/>
    </xf>
    <xf numFmtId="0" fontId="15" fillId="2" borderId="169" xfId="0" applyFont="1" applyFill="1" applyBorder="1" applyAlignment="1">
      <alignment horizontal="center"/>
    </xf>
    <xf numFmtId="0" fontId="8" fillId="0" borderId="170" xfId="0" applyFont="1" applyBorder="1"/>
    <xf numFmtId="0" fontId="52" fillId="14" borderId="153" xfId="0" applyFont="1" applyFill="1" applyBorder="1" applyAlignment="1">
      <alignment horizontal="center" vertical="center"/>
    </xf>
    <xf numFmtId="0" fontId="0" fillId="0" borderId="154" xfId="0" applyBorder="1"/>
    <xf numFmtId="0" fontId="0" fillId="0" borderId="155" xfId="0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0</xdr:row>
      <xdr:rowOff>0</xdr:rowOff>
    </xdr:from>
    <xdr:ext cx="2638425" cy="333375"/>
    <xdr:pic>
      <xdr:nvPicPr>
        <xdr:cNvPr id="2" name="image3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38100</xdr:rowOff>
    </xdr:from>
    <xdr:ext cx="2847975" cy="32385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14</xdr:row>
      <xdr:rowOff>152400</xdr:rowOff>
    </xdr:from>
    <xdr:ext cx="2581275" cy="323850"/>
    <xdr:pic>
      <xdr:nvPicPr>
        <xdr:cNvPr id="2" name="image2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0</xdr:row>
      <xdr:rowOff>180975</xdr:rowOff>
    </xdr:from>
    <xdr:ext cx="2762250" cy="323850"/>
    <xdr:pic>
      <xdr:nvPicPr>
        <xdr:cNvPr id="3" name="image1.jpg" descr="Banner Retra 6M (двухсторонний флаер)6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0</xdr:rowOff>
    </xdr:from>
    <xdr:ext cx="2581275" cy="352425"/>
    <xdr:pic>
      <xdr:nvPicPr>
        <xdr:cNvPr id="2" name="image5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8</xdr:row>
      <xdr:rowOff>123825</xdr:rowOff>
    </xdr:from>
    <xdr:ext cx="1266825" cy="1038225"/>
    <xdr:pic>
      <xdr:nvPicPr>
        <xdr:cNvPr id="2" name="image9.png" descr="Пальник (НПС) Ретра 200-1500 4М foto 2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3</xdr:row>
      <xdr:rowOff>47625</xdr:rowOff>
    </xdr:from>
    <xdr:ext cx="1114425" cy="800100"/>
    <xdr:pic>
      <xdr:nvPicPr>
        <xdr:cNvPr id="3" name="image6.png" descr="ПС_100_Re_01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304800</xdr:colOff>
      <xdr:row>33</xdr:row>
      <xdr:rowOff>171450</xdr:rowOff>
    </xdr:from>
    <xdr:ext cx="962025" cy="1019175"/>
    <xdr:pic>
      <xdr:nvPicPr>
        <xdr:cNvPr id="4" name="image10.jpg" title="Изображение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40</xdr:row>
      <xdr:rowOff>200025</xdr:rowOff>
    </xdr:from>
    <xdr:ext cx="1419225" cy="1419225"/>
    <xdr:pic>
      <xdr:nvPicPr>
        <xdr:cNvPr id="5" name="image7.jpg" title="Изображение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371475</xdr:colOff>
      <xdr:row>21</xdr:row>
      <xdr:rowOff>19050</xdr:rowOff>
    </xdr:from>
    <xdr:ext cx="1266825" cy="552450"/>
    <xdr:pic>
      <xdr:nvPicPr>
        <xdr:cNvPr id="6" name="image11.png" title="Изображение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54</xdr:row>
      <xdr:rowOff>47625</xdr:rowOff>
    </xdr:from>
    <xdr:ext cx="1466850" cy="1209675"/>
    <xdr:pic>
      <xdr:nvPicPr>
        <xdr:cNvPr id="7" name="image12.png" title="Изображение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47625</xdr:rowOff>
    </xdr:from>
    <xdr:ext cx="7172325" cy="304800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02"/>
  <sheetViews>
    <sheetView tabSelected="1" zoomScale="70" zoomScaleNormal="70" workbookViewId="0">
      <selection activeCell="J32" sqref="J32"/>
    </sheetView>
  </sheetViews>
  <sheetFormatPr defaultColWidth="14.42578125" defaultRowHeight="15" customHeight="1"/>
  <cols>
    <col min="1" max="1" width="3.5703125" customWidth="1"/>
    <col min="2" max="2" width="14" customWidth="1"/>
    <col min="3" max="6" width="12.28515625" customWidth="1"/>
    <col min="7" max="7" width="6.5703125" customWidth="1"/>
    <col min="8" max="13" width="12.28515625" customWidth="1"/>
    <col min="14" max="17" width="13.140625" customWidth="1"/>
    <col min="18" max="31" width="9.140625" customWidth="1"/>
  </cols>
  <sheetData>
    <row r="1" spans="1:3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/>
      <c r="B2" s="5"/>
      <c r="C2" s="5"/>
      <c r="D2" s="13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31.5" customHeight="1">
      <c r="A3" s="5"/>
      <c r="B3" s="488" t="s">
        <v>169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90"/>
      <c r="N3" s="100"/>
      <c r="O3" s="100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31.5" customHeight="1">
      <c r="A4" s="5"/>
      <c r="B4" s="491" t="s">
        <v>120</v>
      </c>
      <c r="C4" s="492"/>
      <c r="D4" s="492"/>
      <c r="E4" s="492"/>
      <c r="F4" s="493"/>
      <c r="G4" s="137"/>
      <c r="H4" s="494" t="s">
        <v>170</v>
      </c>
      <c r="I4" s="495"/>
      <c r="J4" s="495"/>
      <c r="K4" s="495"/>
      <c r="L4" s="495"/>
      <c r="M4" s="496"/>
      <c r="N4" s="100"/>
      <c r="O4" s="100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57.75" customHeight="1">
      <c r="A5" s="5"/>
      <c r="B5" s="138" t="s">
        <v>121</v>
      </c>
      <c r="C5" s="139" t="s">
        <v>171</v>
      </c>
      <c r="D5" s="139" t="s">
        <v>172</v>
      </c>
      <c r="E5" s="140" t="s">
        <v>173</v>
      </c>
      <c r="F5" s="141" t="s">
        <v>174</v>
      </c>
      <c r="G5" s="137"/>
      <c r="H5" s="142" t="s">
        <v>175</v>
      </c>
      <c r="I5" s="140" t="s">
        <v>176</v>
      </c>
      <c r="J5" s="68" t="s">
        <v>177</v>
      </c>
      <c r="K5" s="497" t="s">
        <v>178</v>
      </c>
      <c r="L5" s="498"/>
      <c r="M5" s="143" t="s">
        <v>179</v>
      </c>
      <c r="N5" s="100"/>
      <c r="O5" s="10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27" customHeight="1">
      <c r="A6" s="5"/>
      <c r="B6" s="138" t="s">
        <v>10</v>
      </c>
      <c r="C6" s="139" t="s">
        <v>13</v>
      </c>
      <c r="D6" s="139" t="s">
        <v>13</v>
      </c>
      <c r="E6" s="139" t="s">
        <v>13</v>
      </c>
      <c r="F6" s="141" t="s">
        <v>13</v>
      </c>
      <c r="G6" s="137"/>
      <c r="H6" s="144" t="s">
        <v>50</v>
      </c>
      <c r="I6" s="145" t="s">
        <v>50</v>
      </c>
      <c r="J6" s="145" t="s">
        <v>50</v>
      </c>
      <c r="K6" s="146" t="s">
        <v>49</v>
      </c>
      <c r="L6" s="147" t="s">
        <v>50</v>
      </c>
      <c r="M6" s="148" t="s">
        <v>13</v>
      </c>
      <c r="N6" s="100"/>
      <c r="O6" s="100"/>
      <c r="P6" s="5"/>
      <c r="Q6" s="5"/>
      <c r="R6" s="5"/>
      <c r="S6" s="5"/>
      <c r="T6" s="5"/>
      <c r="U6" s="100"/>
      <c r="V6" s="100"/>
      <c r="W6" s="100"/>
      <c r="X6" s="5"/>
      <c r="Y6" s="5"/>
      <c r="Z6" s="5"/>
      <c r="AA6" s="5"/>
      <c r="AB6" s="5"/>
      <c r="AC6" s="5"/>
      <c r="AD6" s="5"/>
      <c r="AE6" s="5"/>
    </row>
    <row r="7" spans="1:31">
      <c r="A7" s="5"/>
      <c r="B7" s="149">
        <v>18</v>
      </c>
      <c r="C7" s="411">
        <v>43000</v>
      </c>
      <c r="D7" s="150" t="s">
        <v>17</v>
      </c>
      <c r="E7" s="151" t="s">
        <v>127</v>
      </c>
      <c r="F7" s="428">
        <f>C7+E8</f>
        <v>147000</v>
      </c>
      <c r="G7" s="152"/>
      <c r="H7" s="402">
        <v>85</v>
      </c>
      <c r="I7" s="403" t="s">
        <v>17</v>
      </c>
      <c r="J7" s="404">
        <v>50</v>
      </c>
      <c r="K7" s="153" t="s">
        <v>55</v>
      </c>
      <c r="L7" s="154" t="s">
        <v>56</v>
      </c>
      <c r="M7" s="155" t="s">
        <v>17</v>
      </c>
      <c r="N7" s="100"/>
      <c r="O7" s="100"/>
      <c r="P7" s="5"/>
      <c r="Q7" s="5"/>
      <c r="R7" s="156"/>
      <c r="S7" s="107"/>
      <c r="T7" s="107"/>
      <c r="U7" s="108"/>
      <c r="V7" s="108"/>
      <c r="W7" s="108"/>
      <c r="X7" s="5"/>
      <c r="Y7" s="5"/>
      <c r="Z7" s="5"/>
      <c r="AA7" s="5"/>
      <c r="AB7" s="5"/>
      <c r="AC7" s="5"/>
      <c r="AD7" s="5"/>
      <c r="AE7" s="5"/>
    </row>
    <row r="8" spans="1:31">
      <c r="A8" s="5"/>
      <c r="B8" s="149">
        <v>25</v>
      </c>
      <c r="C8" s="412">
        <v>51500</v>
      </c>
      <c r="D8" s="157" t="s">
        <v>17</v>
      </c>
      <c r="E8" s="426">
        <v>104000</v>
      </c>
      <c r="F8" s="429">
        <f>C8+E8</f>
        <v>155500</v>
      </c>
      <c r="G8" s="159"/>
      <c r="H8" s="402">
        <v>100</v>
      </c>
      <c r="I8" s="403" t="s">
        <v>17</v>
      </c>
      <c r="J8" s="404">
        <v>50</v>
      </c>
      <c r="K8" s="153" t="s">
        <v>65</v>
      </c>
      <c r="L8" s="154" t="s">
        <v>66</v>
      </c>
      <c r="M8" s="155" t="s">
        <v>17</v>
      </c>
      <c r="N8" s="100"/>
      <c r="O8" s="100"/>
      <c r="P8" s="5"/>
      <c r="Q8" s="5"/>
      <c r="R8" s="156"/>
      <c r="S8" s="107"/>
      <c r="T8" s="107"/>
      <c r="U8" s="108"/>
      <c r="V8" s="108"/>
      <c r="W8" s="108"/>
      <c r="X8" s="5"/>
      <c r="Y8" s="5"/>
      <c r="Z8" s="5"/>
      <c r="AA8" s="5"/>
      <c r="AB8" s="5"/>
      <c r="AC8" s="5"/>
      <c r="AD8" s="5"/>
      <c r="AE8" s="5"/>
    </row>
    <row r="9" spans="1:31">
      <c r="A9" s="5"/>
      <c r="B9" s="149">
        <v>32</v>
      </c>
      <c r="C9" s="412">
        <v>62500</v>
      </c>
      <c r="D9" s="157" t="s">
        <v>17</v>
      </c>
      <c r="E9" s="160"/>
      <c r="F9" s="429">
        <f>C9+E8</f>
        <v>166500</v>
      </c>
      <c r="G9" s="159"/>
      <c r="H9" s="402">
        <v>100</v>
      </c>
      <c r="I9" s="403" t="s">
        <v>17</v>
      </c>
      <c r="J9" s="404">
        <v>50</v>
      </c>
      <c r="K9" s="153" t="s">
        <v>70</v>
      </c>
      <c r="L9" s="154" t="s">
        <v>71</v>
      </c>
      <c r="M9" s="155" t="s">
        <v>17</v>
      </c>
      <c r="N9" s="100"/>
      <c r="O9" s="100"/>
      <c r="P9" s="5"/>
      <c r="Q9" s="5"/>
      <c r="R9" s="156"/>
      <c r="S9" s="107"/>
      <c r="T9" s="107"/>
      <c r="U9" s="108"/>
      <c r="V9" s="108"/>
      <c r="W9" s="108"/>
      <c r="X9" s="5"/>
      <c r="Y9" s="5"/>
      <c r="Z9" s="5"/>
      <c r="AA9" s="5"/>
      <c r="AB9" s="5"/>
      <c r="AC9" s="5"/>
      <c r="AD9" s="5"/>
      <c r="AE9" s="5"/>
    </row>
    <row r="10" spans="1:31">
      <c r="A10" s="5"/>
      <c r="B10" s="149">
        <v>40</v>
      </c>
      <c r="C10" s="412">
        <v>73300</v>
      </c>
      <c r="D10" s="157" t="s">
        <v>17</v>
      </c>
      <c r="E10" s="160"/>
      <c r="F10" s="429">
        <f>C10+E8</f>
        <v>177300</v>
      </c>
      <c r="G10" s="159"/>
      <c r="H10" s="402">
        <v>200</v>
      </c>
      <c r="I10" s="403" t="s">
        <v>17</v>
      </c>
      <c r="J10" s="404">
        <v>150</v>
      </c>
      <c r="K10" s="153" t="s">
        <v>88</v>
      </c>
      <c r="L10" s="154" t="s">
        <v>89</v>
      </c>
      <c r="M10" s="155" t="s">
        <v>17</v>
      </c>
      <c r="N10" s="100"/>
      <c r="O10" s="100"/>
      <c r="P10" s="5"/>
      <c r="Q10" s="5"/>
      <c r="R10" s="156"/>
      <c r="S10" s="107"/>
      <c r="T10" s="107"/>
      <c r="U10" s="108"/>
      <c r="V10" s="108"/>
      <c r="W10" s="108"/>
      <c r="X10" s="5"/>
      <c r="Y10" s="5"/>
      <c r="Z10" s="5"/>
      <c r="AA10" s="5"/>
      <c r="AB10" s="5"/>
      <c r="AC10" s="5"/>
      <c r="AD10" s="5"/>
      <c r="AE10" s="5"/>
    </row>
    <row r="11" spans="1:31">
      <c r="A11" s="5"/>
      <c r="B11" s="149">
        <v>50</v>
      </c>
      <c r="C11" s="412">
        <v>87700</v>
      </c>
      <c r="D11" s="157" t="s">
        <v>17</v>
      </c>
      <c r="E11" s="160"/>
      <c r="F11" s="429">
        <f>C11+E8</f>
        <v>191700</v>
      </c>
      <c r="G11" s="159"/>
      <c r="H11" s="402">
        <v>250</v>
      </c>
      <c r="I11" s="404">
        <v>150</v>
      </c>
      <c r="J11" s="404">
        <v>200</v>
      </c>
      <c r="K11" s="153" t="s">
        <v>91</v>
      </c>
      <c r="L11" s="154" t="s">
        <v>92</v>
      </c>
      <c r="M11" s="155" t="s">
        <v>17</v>
      </c>
      <c r="N11" s="100"/>
      <c r="O11" s="100"/>
      <c r="P11" s="5"/>
      <c r="Q11" s="5"/>
      <c r="R11" s="156"/>
      <c r="S11" s="107"/>
      <c r="T11" s="107"/>
      <c r="U11" s="108"/>
      <c r="V11" s="108"/>
      <c r="W11" s="108"/>
      <c r="X11" s="5"/>
      <c r="Y11" s="5"/>
      <c r="Z11" s="5"/>
      <c r="AA11" s="5"/>
      <c r="AB11" s="5"/>
      <c r="AC11" s="5"/>
      <c r="AD11" s="5"/>
      <c r="AE11" s="5"/>
    </row>
    <row r="12" spans="1:31">
      <c r="A12" s="5"/>
      <c r="B12" s="149">
        <v>65</v>
      </c>
      <c r="C12" s="412">
        <v>105300</v>
      </c>
      <c r="D12" s="157" t="s">
        <v>17</v>
      </c>
      <c r="E12" s="160"/>
      <c r="F12" s="429">
        <f>C12+E8</f>
        <v>209300</v>
      </c>
      <c r="G12" s="159"/>
      <c r="H12" s="402">
        <v>250</v>
      </c>
      <c r="I12" s="404">
        <v>150</v>
      </c>
      <c r="J12" s="404">
        <v>220</v>
      </c>
      <c r="K12" s="153" t="s">
        <v>96</v>
      </c>
      <c r="L12" s="154" t="s">
        <v>97</v>
      </c>
      <c r="M12" s="155" t="s">
        <v>17</v>
      </c>
      <c r="N12" s="100"/>
      <c r="O12" s="100"/>
      <c r="P12" s="5"/>
      <c r="Q12" s="5"/>
      <c r="R12" s="156"/>
      <c r="S12" s="107"/>
      <c r="T12" s="107"/>
      <c r="U12" s="108"/>
      <c r="V12" s="108"/>
      <c r="W12" s="108"/>
      <c r="X12" s="5"/>
      <c r="Y12" s="5"/>
      <c r="Z12" s="5"/>
      <c r="AA12" s="5"/>
      <c r="AB12" s="5"/>
      <c r="AC12" s="5"/>
      <c r="AD12" s="5"/>
      <c r="AE12" s="5"/>
    </row>
    <row r="13" spans="1:31">
      <c r="A13" s="5"/>
      <c r="B13" s="149">
        <v>80</v>
      </c>
      <c r="C13" s="412">
        <v>125000</v>
      </c>
      <c r="D13" s="157" t="s">
        <v>17</v>
      </c>
      <c r="E13" s="161" t="s">
        <v>180</v>
      </c>
      <c r="F13" s="429">
        <f>C13+E14</f>
        <v>238500</v>
      </c>
      <c r="G13" s="159"/>
      <c r="H13" s="402">
        <v>350</v>
      </c>
      <c r="I13" s="404">
        <v>200</v>
      </c>
      <c r="J13" s="404">
        <v>360</v>
      </c>
      <c r="K13" s="153" t="s">
        <v>99</v>
      </c>
      <c r="L13" s="154" t="s">
        <v>100</v>
      </c>
      <c r="M13" s="162" t="s">
        <v>17</v>
      </c>
      <c r="N13" s="100"/>
      <c r="O13" s="100"/>
      <c r="P13" s="100"/>
      <c r="Q13" s="5"/>
      <c r="R13" s="156"/>
      <c r="S13" s="107"/>
      <c r="T13" s="107"/>
      <c r="U13" s="108"/>
      <c r="V13" s="108"/>
      <c r="W13" s="108"/>
      <c r="X13" s="5"/>
      <c r="Y13" s="5"/>
      <c r="Z13" s="5"/>
      <c r="AA13" s="5"/>
      <c r="AB13" s="5"/>
      <c r="AC13" s="5"/>
      <c r="AD13" s="5"/>
      <c r="AE13" s="5"/>
    </row>
    <row r="14" spans="1:31">
      <c r="A14" s="5"/>
      <c r="B14" s="149">
        <v>98</v>
      </c>
      <c r="C14" s="412">
        <v>150300</v>
      </c>
      <c r="D14" s="157" t="s">
        <v>17</v>
      </c>
      <c r="E14" s="427">
        <v>113500</v>
      </c>
      <c r="F14" s="429">
        <f>C14+E14</f>
        <v>263800</v>
      </c>
      <c r="G14" s="159"/>
      <c r="H14" s="402">
        <v>400</v>
      </c>
      <c r="I14" s="404">
        <v>200</v>
      </c>
      <c r="J14" s="404">
        <v>360</v>
      </c>
      <c r="K14" s="163" t="s">
        <v>104</v>
      </c>
      <c r="L14" s="164" t="s">
        <v>105</v>
      </c>
      <c r="M14" s="406">
        <v>27600</v>
      </c>
      <c r="N14" s="100"/>
      <c r="O14" s="100"/>
      <c r="P14" s="100"/>
      <c r="Q14" s="100"/>
      <c r="R14" s="5"/>
      <c r="S14" s="107"/>
      <c r="T14" s="107"/>
      <c r="U14" s="108"/>
      <c r="V14" s="108"/>
      <c r="W14" s="108"/>
      <c r="X14" s="5"/>
      <c r="Y14" s="5"/>
      <c r="Z14" s="5"/>
      <c r="AA14" s="5"/>
      <c r="AB14" s="5"/>
      <c r="AC14" s="5"/>
      <c r="AD14" s="5"/>
      <c r="AE14" s="5"/>
    </row>
    <row r="15" spans="1:31">
      <c r="A15" s="5"/>
      <c r="B15" s="149">
        <v>125</v>
      </c>
      <c r="C15" s="412">
        <v>177600</v>
      </c>
      <c r="D15" s="157" t="s">
        <v>17</v>
      </c>
      <c r="E15" s="165"/>
      <c r="F15" s="429">
        <f>C15+E14</f>
        <v>291100</v>
      </c>
      <c r="G15" s="159"/>
      <c r="H15" s="402">
        <v>400</v>
      </c>
      <c r="I15" s="404">
        <v>200</v>
      </c>
      <c r="J15" s="404">
        <v>375</v>
      </c>
      <c r="K15" s="163" t="s">
        <v>109</v>
      </c>
      <c r="L15" s="164" t="s">
        <v>110</v>
      </c>
      <c r="M15" s="407">
        <v>28700</v>
      </c>
      <c r="N15" s="100"/>
      <c r="O15" s="100"/>
      <c r="P15" s="100"/>
      <c r="Q15" s="100"/>
      <c r="R15" s="5"/>
      <c r="S15" s="107"/>
      <c r="T15" s="107"/>
      <c r="U15" s="108"/>
      <c r="V15" s="108"/>
      <c r="W15" s="108"/>
      <c r="X15" s="5"/>
      <c r="Y15" s="5"/>
      <c r="Z15" s="5"/>
      <c r="AA15" s="5"/>
      <c r="AB15" s="5"/>
      <c r="AC15" s="5"/>
      <c r="AD15" s="5"/>
      <c r="AE15" s="5"/>
    </row>
    <row r="16" spans="1:31">
      <c r="A16" s="5"/>
      <c r="B16" s="149">
        <v>150</v>
      </c>
      <c r="C16" s="412">
        <v>196700</v>
      </c>
      <c r="D16" s="425">
        <v>216400</v>
      </c>
      <c r="E16" s="160"/>
      <c r="F16" s="429">
        <f>C16+E14</f>
        <v>310200</v>
      </c>
      <c r="G16" s="159"/>
      <c r="H16" s="402">
        <v>400</v>
      </c>
      <c r="I16" s="404">
        <v>200</v>
      </c>
      <c r="J16" s="404">
        <v>375</v>
      </c>
      <c r="K16" s="163" t="s">
        <v>109</v>
      </c>
      <c r="L16" s="164" t="s">
        <v>110</v>
      </c>
      <c r="M16" s="407">
        <v>29800</v>
      </c>
      <c r="N16" s="100"/>
      <c r="O16" s="100"/>
      <c r="P16" s="100"/>
      <c r="Q16" s="100"/>
      <c r="R16" s="5"/>
      <c r="S16" s="107"/>
      <c r="T16" s="107"/>
      <c r="U16" s="108"/>
      <c r="V16" s="108"/>
      <c r="W16" s="108"/>
      <c r="X16" s="5"/>
      <c r="Y16" s="5"/>
      <c r="Z16" s="5"/>
      <c r="AA16" s="5"/>
      <c r="AB16" s="5"/>
      <c r="AC16" s="5"/>
      <c r="AD16" s="5"/>
      <c r="AE16" s="5"/>
    </row>
    <row r="17" spans="1:31">
      <c r="A17" s="5"/>
      <c r="B17" s="149">
        <v>200</v>
      </c>
      <c r="C17" s="412">
        <v>248900</v>
      </c>
      <c r="D17" s="425">
        <v>273800</v>
      </c>
      <c r="E17" s="161" t="s">
        <v>134</v>
      </c>
      <c r="F17" s="429">
        <f>C17+E18</f>
        <v>403700</v>
      </c>
      <c r="G17" s="159"/>
      <c r="H17" s="402">
        <v>450</v>
      </c>
      <c r="I17" s="404">
        <v>300</v>
      </c>
      <c r="J17" s="404">
        <v>400</v>
      </c>
      <c r="K17" s="163" t="s">
        <v>136</v>
      </c>
      <c r="L17" s="164" t="s">
        <v>181</v>
      </c>
      <c r="M17" s="407">
        <v>31500</v>
      </c>
      <c r="N17" s="100"/>
      <c r="O17" s="100"/>
      <c r="P17" s="100"/>
      <c r="Q17" s="100"/>
      <c r="R17" s="5"/>
      <c r="S17" s="107"/>
      <c r="T17" s="107"/>
      <c r="U17" s="108"/>
      <c r="V17" s="108"/>
      <c r="W17" s="108"/>
      <c r="X17" s="5"/>
      <c r="Y17" s="5"/>
      <c r="Z17" s="5"/>
      <c r="AA17" s="5"/>
      <c r="AB17" s="5"/>
      <c r="AC17" s="5"/>
      <c r="AD17" s="5"/>
      <c r="AE17" s="5"/>
    </row>
    <row r="18" spans="1:31">
      <c r="A18" s="5"/>
      <c r="B18" s="149">
        <v>250</v>
      </c>
      <c r="C18" s="412">
        <v>299800</v>
      </c>
      <c r="D18" s="425">
        <v>329800</v>
      </c>
      <c r="E18" s="427">
        <v>154800</v>
      </c>
      <c r="F18" s="429">
        <f>C18+E18</f>
        <v>454600</v>
      </c>
      <c r="G18" s="159"/>
      <c r="H18" s="402">
        <v>550</v>
      </c>
      <c r="I18" s="404">
        <v>350</v>
      </c>
      <c r="J18" s="404">
        <v>420</v>
      </c>
      <c r="K18" s="163" t="s">
        <v>139</v>
      </c>
      <c r="L18" s="164" t="s">
        <v>182</v>
      </c>
      <c r="M18" s="407">
        <v>33000</v>
      </c>
      <c r="N18" s="100"/>
      <c r="O18" s="100"/>
      <c r="P18" s="100"/>
      <c r="Q18" s="100"/>
      <c r="R18" s="5"/>
      <c r="S18" s="107"/>
      <c r="T18" s="107"/>
      <c r="U18" s="108"/>
      <c r="V18" s="108"/>
      <c r="W18" s="108"/>
      <c r="X18" s="5"/>
      <c r="Y18" s="5"/>
      <c r="Z18" s="5"/>
      <c r="AA18" s="5"/>
      <c r="AB18" s="5"/>
      <c r="AC18" s="5"/>
      <c r="AD18" s="5"/>
      <c r="AE18" s="5"/>
    </row>
    <row r="19" spans="1:31">
      <c r="A19" s="5"/>
      <c r="B19" s="149">
        <v>300</v>
      </c>
      <c r="C19" s="412">
        <v>348900</v>
      </c>
      <c r="D19" s="425">
        <v>383800</v>
      </c>
      <c r="E19" s="160"/>
      <c r="F19" s="429">
        <f>C19+E18</f>
        <v>503700</v>
      </c>
      <c r="G19" s="159"/>
      <c r="H19" s="402">
        <v>550</v>
      </c>
      <c r="I19" s="404">
        <v>350</v>
      </c>
      <c r="J19" s="404">
        <v>470</v>
      </c>
      <c r="K19" s="163" t="s">
        <v>142</v>
      </c>
      <c r="L19" s="164" t="s">
        <v>183</v>
      </c>
      <c r="M19" s="407">
        <v>35700</v>
      </c>
      <c r="N19" s="100"/>
      <c r="O19" s="100"/>
      <c r="P19" s="100"/>
      <c r="Q19" s="100"/>
      <c r="R19" s="5"/>
      <c r="S19" s="107"/>
      <c r="T19" s="107"/>
      <c r="U19" s="108"/>
      <c r="V19" s="108"/>
      <c r="W19" s="108"/>
      <c r="X19" s="5"/>
      <c r="Y19" s="5"/>
      <c r="Z19" s="5"/>
      <c r="AA19" s="5"/>
      <c r="AB19" s="5"/>
      <c r="AC19" s="5"/>
      <c r="AD19" s="5"/>
      <c r="AE19" s="5"/>
    </row>
    <row r="20" spans="1:31">
      <c r="A20" s="5"/>
      <c r="B20" s="149">
        <v>350</v>
      </c>
      <c r="C20" s="412">
        <v>399400</v>
      </c>
      <c r="D20" s="425">
        <v>439300</v>
      </c>
      <c r="E20" s="160"/>
      <c r="F20" s="429">
        <f>C20+E18</f>
        <v>554200</v>
      </c>
      <c r="G20" s="159"/>
      <c r="H20" s="402">
        <v>550</v>
      </c>
      <c r="I20" s="404">
        <v>350</v>
      </c>
      <c r="J20" s="404">
        <v>570</v>
      </c>
      <c r="K20" s="163" t="s">
        <v>145</v>
      </c>
      <c r="L20" s="164" t="s">
        <v>184</v>
      </c>
      <c r="M20" s="407">
        <v>38400</v>
      </c>
      <c r="N20" s="100"/>
      <c r="O20" s="100"/>
      <c r="P20" s="100"/>
      <c r="Q20" s="100"/>
      <c r="R20" s="5"/>
      <c r="S20" s="107"/>
      <c r="T20" s="107"/>
      <c r="U20" s="108"/>
      <c r="V20" s="108"/>
      <c r="W20" s="108"/>
      <c r="X20" s="5"/>
      <c r="Y20" s="5"/>
      <c r="Z20" s="5"/>
      <c r="AA20" s="5"/>
      <c r="AB20" s="5"/>
      <c r="AC20" s="5"/>
      <c r="AD20" s="5"/>
      <c r="AE20" s="5"/>
    </row>
    <row r="21" spans="1:31">
      <c r="A21" s="5"/>
      <c r="B21" s="149">
        <v>400</v>
      </c>
      <c r="C21" s="412">
        <v>435900</v>
      </c>
      <c r="D21" s="425">
        <v>479500</v>
      </c>
      <c r="E21" s="160"/>
      <c r="F21" s="429">
        <f>C21+E18</f>
        <v>590700</v>
      </c>
      <c r="G21" s="159"/>
      <c r="H21" s="402">
        <v>900</v>
      </c>
      <c r="I21" s="404">
        <v>550</v>
      </c>
      <c r="J21" s="404">
        <v>610</v>
      </c>
      <c r="K21" s="163" t="s">
        <v>148</v>
      </c>
      <c r="L21" s="164" t="s">
        <v>185</v>
      </c>
      <c r="M21" s="407">
        <v>40900</v>
      </c>
      <c r="N21" s="100"/>
      <c r="O21" s="100"/>
      <c r="P21" s="100"/>
      <c r="Q21" s="100"/>
      <c r="R21" s="5"/>
      <c r="S21" s="107"/>
      <c r="T21" s="107"/>
      <c r="U21" s="108"/>
      <c r="V21" s="108"/>
      <c r="W21" s="108"/>
      <c r="X21" s="5"/>
      <c r="Y21" s="5"/>
      <c r="Z21" s="5"/>
      <c r="AA21" s="5"/>
      <c r="AB21" s="5"/>
      <c r="AC21" s="5"/>
      <c r="AD21" s="5"/>
      <c r="AE21" s="5"/>
    </row>
    <row r="22" spans="1:31">
      <c r="A22" s="5"/>
      <c r="B22" s="149">
        <v>450</v>
      </c>
      <c r="C22" s="412">
        <v>477800</v>
      </c>
      <c r="D22" s="425">
        <v>525600</v>
      </c>
      <c r="E22" s="160"/>
      <c r="F22" s="429">
        <f>C22+E18</f>
        <v>632600</v>
      </c>
      <c r="G22" s="159"/>
      <c r="H22" s="402">
        <v>900</v>
      </c>
      <c r="I22" s="404">
        <v>550</v>
      </c>
      <c r="J22" s="404">
        <v>620</v>
      </c>
      <c r="K22" s="163" t="s">
        <v>151</v>
      </c>
      <c r="L22" s="166">
        <v>12250</v>
      </c>
      <c r="M22" s="407">
        <v>43600</v>
      </c>
      <c r="N22" s="100"/>
      <c r="O22" s="100"/>
      <c r="P22" s="100"/>
      <c r="Q22" s="100"/>
      <c r="R22" s="5"/>
      <c r="S22" s="107"/>
      <c r="T22" s="107"/>
      <c r="U22" s="108"/>
      <c r="V22" s="108"/>
      <c r="W22" s="108"/>
      <c r="X22" s="5"/>
      <c r="Y22" s="5"/>
      <c r="Z22" s="5"/>
      <c r="AA22" s="5"/>
      <c r="AB22" s="5"/>
      <c r="AC22" s="5"/>
      <c r="AD22" s="5"/>
      <c r="AE22" s="5"/>
    </row>
    <row r="23" spans="1:31" ht="15.75" customHeight="1">
      <c r="A23" s="5"/>
      <c r="B23" s="149">
        <v>500</v>
      </c>
      <c r="C23" s="412">
        <v>522500</v>
      </c>
      <c r="D23" s="425">
        <v>574800</v>
      </c>
      <c r="E23" s="161" t="s">
        <v>134</v>
      </c>
      <c r="F23" s="429">
        <f>C23+E24</f>
        <v>689300</v>
      </c>
      <c r="G23" s="159"/>
      <c r="H23" s="402">
        <v>1000</v>
      </c>
      <c r="I23" s="404">
        <v>600</v>
      </c>
      <c r="J23" s="404">
        <v>680</v>
      </c>
      <c r="K23" s="163" t="s">
        <v>151</v>
      </c>
      <c r="L23" s="166">
        <v>12250</v>
      </c>
      <c r="M23" s="407">
        <v>46200</v>
      </c>
      <c r="N23" s="100"/>
      <c r="O23" s="100"/>
      <c r="P23" s="100"/>
      <c r="Q23" s="100"/>
      <c r="R23" s="5"/>
      <c r="S23" s="107"/>
      <c r="T23" s="107"/>
      <c r="U23" s="108"/>
      <c r="V23" s="108"/>
      <c r="W23" s="108"/>
      <c r="X23" s="5"/>
      <c r="Y23" s="5"/>
      <c r="Z23" s="5"/>
      <c r="AA23" s="5"/>
      <c r="AB23" s="5"/>
      <c r="AC23" s="5"/>
      <c r="AD23" s="5"/>
      <c r="AE23" s="5"/>
    </row>
    <row r="24" spans="1:31" ht="15.75" customHeight="1">
      <c r="A24" s="5"/>
      <c r="B24" s="149">
        <v>550</v>
      </c>
      <c r="C24" s="412">
        <v>552700</v>
      </c>
      <c r="D24" s="425">
        <v>608000</v>
      </c>
      <c r="E24" s="427">
        <v>166800</v>
      </c>
      <c r="F24" s="429">
        <f>C24+E24</f>
        <v>719500</v>
      </c>
      <c r="G24" s="159"/>
      <c r="H24" s="402">
        <v>1000</v>
      </c>
      <c r="I24" s="404">
        <v>600</v>
      </c>
      <c r="J24" s="404">
        <v>740</v>
      </c>
      <c r="K24" s="163" t="s">
        <v>154</v>
      </c>
      <c r="L24" s="166">
        <v>13480</v>
      </c>
      <c r="M24" s="407">
        <v>48900</v>
      </c>
      <c r="N24" s="100"/>
      <c r="O24" s="100"/>
      <c r="P24" s="100"/>
      <c r="Q24" s="100"/>
      <c r="R24" s="5"/>
      <c r="S24" s="107"/>
      <c r="T24" s="107"/>
      <c r="U24" s="108"/>
      <c r="V24" s="108"/>
      <c r="W24" s="108"/>
      <c r="X24" s="5"/>
      <c r="Y24" s="5"/>
      <c r="Z24" s="5"/>
      <c r="AA24" s="5"/>
      <c r="AB24" s="5"/>
      <c r="AC24" s="5"/>
      <c r="AD24" s="5"/>
      <c r="AE24" s="5"/>
    </row>
    <row r="25" spans="1:31" ht="15.75" customHeight="1">
      <c r="A25" s="5"/>
      <c r="B25" s="149">
        <v>600</v>
      </c>
      <c r="C25" s="412">
        <v>577700</v>
      </c>
      <c r="D25" s="425">
        <v>635500</v>
      </c>
      <c r="E25" s="167"/>
      <c r="F25" s="429">
        <f>C25+E24</f>
        <v>744500</v>
      </c>
      <c r="G25" s="159"/>
      <c r="H25" s="402">
        <v>1000</v>
      </c>
      <c r="I25" s="404">
        <v>600</v>
      </c>
      <c r="J25" s="404">
        <v>810</v>
      </c>
      <c r="K25" s="163" t="s">
        <v>154</v>
      </c>
      <c r="L25" s="166">
        <v>13480</v>
      </c>
      <c r="M25" s="407">
        <v>52800</v>
      </c>
      <c r="N25" s="100"/>
      <c r="O25" s="100"/>
      <c r="P25" s="100"/>
      <c r="Q25" s="100"/>
      <c r="R25" s="5"/>
      <c r="S25" s="107"/>
      <c r="T25" s="107"/>
      <c r="U25" s="108"/>
      <c r="V25" s="108"/>
      <c r="W25" s="108"/>
      <c r="X25" s="5"/>
      <c r="Y25" s="5"/>
      <c r="Z25" s="5"/>
      <c r="AA25" s="5"/>
      <c r="AB25" s="5"/>
      <c r="AC25" s="5"/>
      <c r="AD25" s="5"/>
      <c r="AE25" s="5"/>
    </row>
    <row r="26" spans="1:31" ht="15.75" customHeight="1">
      <c r="A26" s="5"/>
      <c r="B26" s="149">
        <v>700</v>
      </c>
      <c r="C26" s="412">
        <v>633700</v>
      </c>
      <c r="D26" s="425">
        <v>697100</v>
      </c>
      <c r="E26" s="160"/>
      <c r="F26" s="429">
        <f>C26+E24</f>
        <v>800500</v>
      </c>
      <c r="G26" s="152"/>
      <c r="H26" s="402">
        <v>1000</v>
      </c>
      <c r="I26" s="404">
        <v>600</v>
      </c>
      <c r="J26" s="404">
        <v>875</v>
      </c>
      <c r="K26" s="163" t="s">
        <v>157</v>
      </c>
      <c r="L26" s="166">
        <v>15410</v>
      </c>
      <c r="M26" s="407">
        <v>57200</v>
      </c>
      <c r="N26" s="100"/>
      <c r="O26" s="100"/>
      <c r="P26" s="100"/>
      <c r="Q26" s="100"/>
      <c r="R26" s="5"/>
      <c r="S26" s="107"/>
      <c r="T26" s="107"/>
      <c r="U26" s="108"/>
      <c r="V26" s="108"/>
      <c r="W26" s="108"/>
      <c r="X26" s="5"/>
      <c r="Y26" s="5"/>
      <c r="Z26" s="5"/>
      <c r="AA26" s="5"/>
      <c r="AB26" s="5"/>
      <c r="AC26" s="5"/>
      <c r="AD26" s="5"/>
      <c r="AE26" s="5"/>
    </row>
    <row r="27" spans="1:31" ht="15.75" customHeight="1">
      <c r="A27" s="5"/>
      <c r="B27" s="149">
        <v>800</v>
      </c>
      <c r="C27" s="412">
        <v>690700</v>
      </c>
      <c r="D27" s="425">
        <v>759800</v>
      </c>
      <c r="E27" s="160"/>
      <c r="F27" s="429">
        <f>C27+E24</f>
        <v>857500</v>
      </c>
      <c r="G27" s="159"/>
      <c r="H27" s="402">
        <v>1300</v>
      </c>
      <c r="I27" s="404">
        <v>800</v>
      </c>
      <c r="J27" s="404">
        <v>945</v>
      </c>
      <c r="K27" s="163" t="s">
        <v>159</v>
      </c>
      <c r="L27" s="166">
        <v>16540</v>
      </c>
      <c r="M27" s="407">
        <v>57200</v>
      </c>
      <c r="N27" s="100"/>
      <c r="O27" s="100"/>
      <c r="P27" s="100"/>
      <c r="Q27" s="100"/>
      <c r="R27" s="5"/>
      <c r="S27" s="107"/>
      <c r="T27" s="107"/>
      <c r="U27" s="108"/>
      <c r="V27" s="108"/>
      <c r="W27" s="108"/>
      <c r="X27" s="5"/>
      <c r="Y27" s="5"/>
      <c r="Z27" s="5"/>
      <c r="AA27" s="5"/>
      <c r="AB27" s="5"/>
      <c r="AC27" s="5"/>
      <c r="AD27" s="5"/>
      <c r="AE27" s="5"/>
    </row>
    <row r="28" spans="1:31" ht="15.75" customHeight="1">
      <c r="A28" s="5"/>
      <c r="B28" s="149">
        <v>900</v>
      </c>
      <c r="C28" s="412">
        <v>761100</v>
      </c>
      <c r="D28" s="425">
        <v>837200</v>
      </c>
      <c r="E28" s="160"/>
      <c r="F28" s="429">
        <f>C28+E24</f>
        <v>927900</v>
      </c>
      <c r="G28" s="159"/>
      <c r="H28" s="402">
        <v>1400</v>
      </c>
      <c r="I28" s="404">
        <v>800</v>
      </c>
      <c r="J28" s="404">
        <v>1015</v>
      </c>
      <c r="K28" s="163" t="s">
        <v>161</v>
      </c>
      <c r="L28" s="168">
        <v>20340</v>
      </c>
      <c r="M28" s="407">
        <v>57200</v>
      </c>
      <c r="N28" s="100"/>
      <c r="O28" s="100"/>
      <c r="P28" s="100"/>
      <c r="Q28" s="100"/>
      <c r="R28" s="5"/>
      <c r="S28" s="107"/>
      <c r="T28" s="107"/>
      <c r="U28" s="108"/>
      <c r="V28" s="108"/>
      <c r="W28" s="108"/>
      <c r="X28" s="5"/>
      <c r="Y28" s="5"/>
      <c r="Z28" s="5"/>
      <c r="AA28" s="5"/>
      <c r="AB28" s="5"/>
      <c r="AC28" s="5"/>
      <c r="AD28" s="5"/>
      <c r="AE28" s="5"/>
    </row>
    <row r="29" spans="1:31" ht="15.75" customHeight="1">
      <c r="A29" s="5"/>
      <c r="B29" s="149">
        <v>1000</v>
      </c>
      <c r="C29" s="412">
        <v>853300</v>
      </c>
      <c r="D29" s="425">
        <v>938600</v>
      </c>
      <c r="E29" s="160"/>
      <c r="F29" s="429">
        <f>C29+E24</f>
        <v>1020100</v>
      </c>
      <c r="G29" s="159"/>
      <c r="H29" s="402">
        <v>1500</v>
      </c>
      <c r="I29" s="404">
        <v>900</v>
      </c>
      <c r="J29" s="404">
        <v>1085</v>
      </c>
      <c r="K29" s="163" t="s">
        <v>161</v>
      </c>
      <c r="L29" s="168">
        <v>20340</v>
      </c>
      <c r="M29" s="407">
        <v>60900</v>
      </c>
      <c r="N29" s="100"/>
      <c r="O29" s="100"/>
      <c r="P29" s="100"/>
      <c r="Q29" s="100"/>
      <c r="R29" s="5"/>
      <c r="S29" s="107"/>
      <c r="T29" s="107"/>
      <c r="U29" s="108"/>
      <c r="V29" s="108"/>
      <c r="W29" s="108"/>
      <c r="X29" s="5"/>
      <c r="Y29" s="5"/>
      <c r="Z29" s="5"/>
      <c r="AA29" s="5"/>
      <c r="AB29" s="5"/>
      <c r="AC29" s="5"/>
      <c r="AD29" s="5"/>
      <c r="AE29" s="5"/>
    </row>
    <row r="30" spans="1:31" ht="15.75" customHeight="1">
      <c r="A30" s="5"/>
      <c r="B30" s="149">
        <v>1250</v>
      </c>
      <c r="C30" s="169"/>
      <c r="D30" s="425">
        <v>1040100</v>
      </c>
      <c r="E30" s="170" t="s">
        <v>186</v>
      </c>
      <c r="F30" s="171" t="s">
        <v>187</v>
      </c>
      <c r="G30" s="159"/>
      <c r="H30" s="402">
        <v>1800</v>
      </c>
      <c r="I30" s="404">
        <v>1100</v>
      </c>
      <c r="J30" s="404">
        <v>1150</v>
      </c>
      <c r="K30" s="163" t="s">
        <v>188</v>
      </c>
      <c r="L30" s="168" t="s">
        <v>187</v>
      </c>
      <c r="M30" s="407">
        <v>60900</v>
      </c>
      <c r="N30" s="100"/>
      <c r="O30" s="100"/>
      <c r="P30" s="100"/>
      <c r="Q30" s="100"/>
      <c r="R30" s="5"/>
      <c r="S30" s="107"/>
      <c r="T30" s="107"/>
      <c r="U30" s="108"/>
      <c r="V30" s="108"/>
      <c r="W30" s="108"/>
      <c r="X30" s="5"/>
      <c r="Y30" s="5"/>
      <c r="Z30" s="5"/>
      <c r="AA30" s="5"/>
      <c r="AB30" s="5"/>
      <c r="AC30" s="5"/>
      <c r="AD30" s="5"/>
      <c r="AE30" s="5"/>
    </row>
    <row r="31" spans="1:31" ht="15.75" customHeight="1">
      <c r="A31" s="5"/>
      <c r="B31" s="149">
        <v>1500</v>
      </c>
      <c r="C31" s="169"/>
      <c r="D31" s="425">
        <v>1118800</v>
      </c>
      <c r="E31" s="158" t="s">
        <v>187</v>
      </c>
      <c r="F31" s="171" t="s">
        <v>187</v>
      </c>
      <c r="G31" s="159"/>
      <c r="H31" s="402">
        <v>2100</v>
      </c>
      <c r="I31" s="404">
        <v>1200</v>
      </c>
      <c r="J31" s="404">
        <v>1215</v>
      </c>
      <c r="K31" s="163" t="s">
        <v>188</v>
      </c>
      <c r="L31" s="168" t="s">
        <v>187</v>
      </c>
      <c r="M31" s="407">
        <v>64400</v>
      </c>
      <c r="N31" s="100"/>
      <c r="O31" s="100"/>
      <c r="P31" s="100"/>
      <c r="Q31" s="100"/>
      <c r="R31" s="5"/>
      <c r="S31" s="107"/>
      <c r="T31" s="107"/>
      <c r="U31" s="100"/>
      <c r="V31" s="100"/>
      <c r="W31" s="100"/>
      <c r="X31" s="5"/>
      <c r="Y31" s="5"/>
      <c r="Z31" s="5"/>
      <c r="AA31" s="5"/>
      <c r="AB31" s="5"/>
      <c r="AC31" s="5"/>
      <c r="AD31" s="5"/>
      <c r="AE31" s="5"/>
    </row>
    <row r="32" spans="1:31" ht="15.75" customHeight="1">
      <c r="A32" s="5"/>
      <c r="B32" s="149">
        <v>2000</v>
      </c>
      <c r="C32" s="172"/>
      <c r="D32" s="173" t="s">
        <v>189</v>
      </c>
      <c r="E32" s="174" t="s">
        <v>190</v>
      </c>
      <c r="F32" s="171" t="s">
        <v>187</v>
      </c>
      <c r="G32" s="159"/>
      <c r="H32" s="405">
        <v>2100</v>
      </c>
      <c r="I32" s="404">
        <v>1300</v>
      </c>
      <c r="J32" s="404">
        <v>1350</v>
      </c>
      <c r="K32" s="175" t="s">
        <v>191</v>
      </c>
      <c r="L32" s="176" t="s">
        <v>187</v>
      </c>
      <c r="M32" s="407">
        <v>68700</v>
      </c>
      <c r="N32" s="100"/>
      <c r="O32" s="10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customHeight="1">
      <c r="A33" s="5"/>
      <c r="B33" s="149">
        <v>2500</v>
      </c>
      <c r="C33" s="172"/>
      <c r="D33" s="173" t="s">
        <v>192</v>
      </c>
      <c r="E33" s="158" t="s">
        <v>187</v>
      </c>
      <c r="F33" s="171" t="s">
        <v>187</v>
      </c>
      <c r="G33" s="159"/>
      <c r="H33" s="405">
        <v>2100</v>
      </c>
      <c r="I33" s="404">
        <v>1300</v>
      </c>
      <c r="J33" s="404">
        <v>1430</v>
      </c>
      <c r="K33" s="175" t="s">
        <v>193</v>
      </c>
      <c r="L33" s="176" t="s">
        <v>187</v>
      </c>
      <c r="M33" s="407">
        <v>68700</v>
      </c>
      <c r="N33" s="100"/>
      <c r="O33" s="10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>
      <c r="A34" s="5"/>
      <c r="B34" s="149">
        <v>3000</v>
      </c>
      <c r="C34" s="172"/>
      <c r="D34" s="173" t="s">
        <v>194</v>
      </c>
      <c r="E34" s="177"/>
      <c r="F34" s="171" t="s">
        <v>187</v>
      </c>
      <c r="G34" s="159"/>
      <c r="H34" s="405">
        <v>2600</v>
      </c>
      <c r="I34" s="404">
        <v>1600</v>
      </c>
      <c r="J34" s="404">
        <v>1500</v>
      </c>
      <c r="K34" s="175" t="s">
        <v>195</v>
      </c>
      <c r="L34" s="176" t="s">
        <v>187</v>
      </c>
      <c r="M34" s="407">
        <v>81700</v>
      </c>
      <c r="N34" s="100"/>
      <c r="O34" s="10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1.5" customHeight="1">
      <c r="A35" s="5"/>
      <c r="B35" s="178" t="s">
        <v>112</v>
      </c>
      <c r="C35" s="179" t="s">
        <v>196</v>
      </c>
      <c r="D35" s="179" t="s">
        <v>197</v>
      </c>
      <c r="E35" s="179" t="s">
        <v>198</v>
      </c>
      <c r="F35" s="180" t="s">
        <v>199</v>
      </c>
      <c r="G35" s="181"/>
      <c r="H35" s="182" t="s">
        <v>200</v>
      </c>
      <c r="I35" s="183" t="s">
        <v>201</v>
      </c>
      <c r="J35" s="183" t="s">
        <v>202</v>
      </c>
      <c r="K35" s="184" t="s">
        <v>74</v>
      </c>
      <c r="L35" s="185" t="s">
        <v>203</v>
      </c>
      <c r="M35" s="186" t="s">
        <v>204</v>
      </c>
      <c r="N35" s="100"/>
      <c r="O35" s="100"/>
      <c r="P35" s="5"/>
      <c r="Q35" s="5"/>
      <c r="R35" s="5"/>
      <c r="S35" s="5"/>
      <c r="T35" s="5"/>
      <c r="U35" s="100"/>
      <c r="V35" s="100"/>
      <c r="W35" s="100"/>
      <c r="X35" s="5"/>
      <c r="Y35" s="5"/>
      <c r="Z35" s="5"/>
      <c r="AA35" s="5"/>
      <c r="AB35" s="5"/>
      <c r="AC35" s="5"/>
      <c r="AD35" s="5"/>
      <c r="AE35" s="5"/>
    </row>
    <row r="36" spans="1:31" ht="15.75" customHeight="1">
      <c r="A36" s="5"/>
      <c r="B36" s="121"/>
      <c r="C36" s="121"/>
      <c r="D36" s="187"/>
      <c r="E36" s="121"/>
      <c r="F36" s="121"/>
      <c r="G36" s="121"/>
      <c r="H36" s="187"/>
      <c r="I36" s="188"/>
      <c r="J36" s="18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customHeight="1">
      <c r="A37" s="5"/>
      <c r="B37" s="121"/>
      <c r="C37" s="121"/>
      <c r="D37" s="187"/>
      <c r="E37" s="121"/>
      <c r="F37" s="121"/>
      <c r="G37" s="121"/>
      <c r="H37" s="187"/>
      <c r="I37" s="188"/>
      <c r="J37" s="18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customHeight="1">
      <c r="A39" s="5"/>
      <c r="B39" s="5"/>
      <c r="C39" s="5"/>
      <c r="D39" s="18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customHeight="1">
      <c r="A40" s="5"/>
      <c r="B40" s="5"/>
      <c r="C40" s="5"/>
      <c r="D40" s="18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.75" customHeight="1">
      <c r="A125" s="5"/>
      <c r="B125" s="12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.75" customHeight="1">
      <c r="A127" s="5"/>
      <c r="B127" s="123"/>
      <c r="C127" s="124"/>
      <c r="D127" s="12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.75" customHeight="1">
      <c r="A128" s="5"/>
      <c r="B128" s="125"/>
      <c r="C128" s="126"/>
      <c r="D128" s="126"/>
      <c r="E128" s="2"/>
      <c r="F128" s="127"/>
      <c r="G128" s="12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.75" customHeight="1">
      <c r="A129" s="5"/>
      <c r="B129" s="123"/>
      <c r="C129" s="128"/>
      <c r="D129" s="128"/>
      <c r="E129" s="5"/>
      <c r="F129" s="128"/>
      <c r="G129" s="12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.75" customHeight="1">
      <c r="A130" s="5"/>
      <c r="B130" s="123"/>
      <c r="C130" s="128"/>
      <c r="D130" s="128"/>
      <c r="E130" s="5"/>
      <c r="F130" s="128"/>
      <c r="G130" s="12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.75" customHeight="1">
      <c r="A131" s="5"/>
      <c r="B131" s="123"/>
      <c r="C131" s="128"/>
      <c r="D131" s="128"/>
      <c r="E131" s="5"/>
      <c r="F131" s="128"/>
      <c r="G131" s="12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5.75" customHeight="1">
      <c r="A132" s="5"/>
      <c r="B132" s="123"/>
      <c r="C132" s="128"/>
      <c r="D132" s="128"/>
      <c r="E132" s="5"/>
      <c r="F132" s="128"/>
      <c r="G132" s="12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5.75" customHeight="1">
      <c r="A133" s="5"/>
      <c r="B133" s="123"/>
      <c r="C133" s="128"/>
      <c r="D133" s="128"/>
      <c r="E133" s="5"/>
      <c r="F133" s="128"/>
      <c r="G133" s="12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.75" customHeight="1">
      <c r="A136" s="5"/>
      <c r="B136" s="123"/>
      <c r="C136" s="5"/>
      <c r="D136" s="5"/>
      <c r="E136" s="5"/>
      <c r="F136" s="5"/>
      <c r="G136" s="5"/>
      <c r="H136" s="129"/>
      <c r="I136" s="129"/>
      <c r="J136" s="129"/>
      <c r="K136" s="129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.75" customHeight="1">
      <c r="A137" s="5"/>
      <c r="B137" s="125"/>
      <c r="C137" s="130"/>
      <c r="D137" s="130"/>
      <c r="E137" s="2"/>
      <c r="F137" s="131"/>
      <c r="G137" s="131"/>
      <c r="H137" s="129"/>
      <c r="I137" s="129"/>
      <c r="J137" s="129"/>
      <c r="K137" s="129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.75" customHeight="1">
      <c r="A138" s="5"/>
      <c r="B138" s="123"/>
      <c r="C138" s="128"/>
      <c r="D138" s="128"/>
      <c r="E138" s="128"/>
      <c r="F138" s="128"/>
      <c r="G138" s="12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.75" customHeight="1">
      <c r="A139" s="5"/>
      <c r="B139" s="123"/>
      <c r="C139" s="128"/>
      <c r="D139" s="128"/>
      <c r="E139" s="128"/>
      <c r="F139" s="128"/>
      <c r="G139" s="12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5.75" customHeight="1">
      <c r="A140" s="5"/>
      <c r="B140" s="123"/>
      <c r="C140" s="128"/>
      <c r="D140" s="128"/>
      <c r="E140" s="128"/>
      <c r="F140" s="128"/>
      <c r="G140" s="12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.75" customHeight="1">
      <c r="A141" s="5"/>
      <c r="B141" s="123"/>
      <c r="C141" s="128"/>
      <c r="D141" s="128"/>
      <c r="E141" s="128"/>
      <c r="F141" s="128"/>
      <c r="G141" s="12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.75" customHeight="1">
      <c r="A142" s="5"/>
      <c r="B142" s="123"/>
      <c r="C142" s="128"/>
      <c r="D142" s="128"/>
      <c r="E142" s="128"/>
      <c r="F142" s="128"/>
      <c r="G142" s="12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.75" customHeight="1">
      <c r="A145" s="5"/>
      <c r="B145" s="123"/>
      <c r="C145" s="124"/>
      <c r="D145" s="12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5.75" customHeight="1">
      <c r="A146" s="5"/>
      <c r="B146" s="125"/>
      <c r="C146" s="130"/>
      <c r="D146" s="130"/>
      <c r="E146" s="5"/>
      <c r="F146" s="131"/>
      <c r="G146" s="13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5.75" customHeight="1">
      <c r="A147" s="5"/>
      <c r="B147" s="123"/>
      <c r="C147" s="132"/>
      <c r="D147" s="132"/>
      <c r="E147" s="133"/>
      <c r="F147" s="129"/>
      <c r="G147" s="12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5.75" customHeight="1">
      <c r="A148" s="5"/>
      <c r="B148" s="123"/>
      <c r="C148" s="132"/>
      <c r="D148" s="132"/>
      <c r="E148" s="133"/>
      <c r="F148" s="129"/>
      <c r="G148" s="12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5.75" customHeight="1">
      <c r="A149" s="5"/>
      <c r="B149" s="123"/>
      <c r="C149" s="132"/>
      <c r="D149" s="132"/>
      <c r="E149" s="133"/>
      <c r="F149" s="129"/>
      <c r="G149" s="12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5.75" customHeight="1">
      <c r="A150" s="5"/>
      <c r="B150" s="123"/>
      <c r="C150" s="132"/>
      <c r="D150" s="132"/>
      <c r="E150" s="133"/>
      <c r="F150" s="129"/>
      <c r="G150" s="12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5.75" customHeight="1">
      <c r="A151" s="5"/>
      <c r="B151" s="123"/>
      <c r="C151" s="132"/>
      <c r="D151" s="132"/>
      <c r="E151" s="133"/>
      <c r="F151" s="129"/>
      <c r="G151" s="12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5.75" customHeight="1">
      <c r="A152" s="5"/>
      <c r="B152" s="123"/>
      <c r="C152" s="132"/>
      <c r="D152" s="132"/>
      <c r="E152" s="133"/>
      <c r="F152" s="129"/>
      <c r="G152" s="12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5.75" customHeight="1">
      <c r="A153" s="5"/>
      <c r="B153" s="123"/>
      <c r="C153" s="132"/>
      <c r="D153" s="132"/>
      <c r="E153" s="133"/>
      <c r="F153" s="129"/>
      <c r="G153" s="12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5.75" customHeight="1">
      <c r="A156" s="5"/>
      <c r="B156" s="134"/>
      <c r="C156" s="5"/>
      <c r="D156" s="5"/>
      <c r="E156" s="13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5.75" customHeight="1">
      <c r="A157" s="5"/>
      <c r="B157" s="134"/>
      <c r="C157" s="5"/>
      <c r="D157" s="5"/>
      <c r="E157" s="13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5.75" customHeight="1">
      <c r="A158" s="5"/>
      <c r="B158" s="134"/>
      <c r="C158" s="5"/>
      <c r="D158" s="5"/>
      <c r="E158" s="13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5.75" customHeight="1">
      <c r="A159" s="5"/>
      <c r="B159" s="134"/>
      <c r="C159" s="5"/>
      <c r="D159" s="5"/>
      <c r="E159" s="13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5.75" customHeight="1">
      <c r="A162" s="5"/>
      <c r="B162" s="134"/>
      <c r="C162" s="134"/>
      <c r="D162" s="134"/>
      <c r="E162" s="134"/>
      <c r="F162" s="135"/>
      <c r="G162" s="1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5.75" customHeight="1">
      <c r="A163" s="5"/>
      <c r="B163" s="2"/>
      <c r="C163" s="133"/>
      <c r="D163" s="133"/>
      <c r="E163" s="13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5.75" customHeight="1">
      <c r="A164" s="5"/>
      <c r="B164" s="2"/>
      <c r="C164" s="133"/>
      <c r="D164" s="133"/>
      <c r="E164" s="13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75" customHeight="1">
      <c r="A165" s="5"/>
      <c r="B165" s="2"/>
      <c r="C165" s="133"/>
      <c r="D165" s="133"/>
      <c r="E165" s="13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5.75" customHeight="1">
      <c r="A166" s="5"/>
      <c r="B166" s="2"/>
      <c r="C166" s="133"/>
      <c r="D166" s="133"/>
      <c r="E166" s="13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5.75" customHeight="1">
      <c r="A167" s="5"/>
      <c r="B167" s="2"/>
      <c r="C167" s="133"/>
      <c r="D167" s="133"/>
      <c r="E167" s="13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5.75" customHeight="1">
      <c r="A168" s="5"/>
      <c r="B168" s="2"/>
      <c r="C168" s="133"/>
      <c r="D168" s="133"/>
      <c r="E168" s="13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5.75" customHeight="1">
      <c r="A169" s="5"/>
      <c r="B169" s="2"/>
      <c r="C169" s="133"/>
      <c r="D169" s="133"/>
      <c r="E169" s="13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5.75" customHeight="1">
      <c r="A170" s="5"/>
      <c r="B170" s="2"/>
      <c r="C170" s="133"/>
      <c r="D170" s="133"/>
      <c r="E170" s="13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5.75" customHeight="1">
      <c r="A171" s="5"/>
      <c r="B171" s="2"/>
      <c r="C171" s="133"/>
      <c r="D171" s="133"/>
      <c r="E171" s="13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5.75" customHeight="1">
      <c r="A172" s="5"/>
      <c r="B172" s="2"/>
      <c r="C172" s="133"/>
      <c r="D172" s="133"/>
      <c r="E172" s="13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5.75" customHeight="1">
      <c r="A173" s="5"/>
      <c r="B173" s="2"/>
      <c r="C173" s="133"/>
      <c r="D173" s="133"/>
      <c r="E173" s="13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5.75" customHeight="1">
      <c r="A174" s="5"/>
      <c r="B174" s="2"/>
      <c r="C174" s="133"/>
      <c r="D174" s="133"/>
      <c r="E174" s="13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5.75" customHeight="1">
      <c r="A175" s="5"/>
      <c r="B175" s="2"/>
      <c r="C175" s="133"/>
      <c r="D175" s="133"/>
      <c r="E175" s="13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5.75" customHeight="1">
      <c r="A176" s="5"/>
      <c r="B176" s="2"/>
      <c r="C176" s="133"/>
      <c r="D176" s="133"/>
      <c r="E176" s="13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5.75" customHeight="1">
      <c r="A177" s="5"/>
      <c r="B177" s="2"/>
      <c r="C177" s="133"/>
      <c r="D177" s="133"/>
      <c r="E177" s="13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5.75" customHeight="1">
      <c r="A178" s="5"/>
      <c r="B178" s="2"/>
      <c r="C178" s="133"/>
      <c r="D178" s="133"/>
      <c r="E178" s="13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5.75" customHeight="1">
      <c r="A179" s="5"/>
      <c r="B179" s="2"/>
      <c r="C179" s="133"/>
      <c r="D179" s="133"/>
      <c r="E179" s="13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5.75" customHeight="1">
      <c r="A180" s="5"/>
      <c r="B180" s="2"/>
      <c r="C180" s="133"/>
      <c r="D180" s="133"/>
      <c r="E180" s="13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5.75" customHeight="1">
      <c r="A181" s="5"/>
      <c r="B181" s="2"/>
      <c r="C181" s="133"/>
      <c r="D181" s="133"/>
      <c r="E181" s="13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5.75" customHeight="1">
      <c r="A182" s="5"/>
      <c r="B182" s="2"/>
      <c r="C182" s="133"/>
      <c r="D182" s="133"/>
      <c r="E182" s="13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5.75" customHeight="1">
      <c r="A183" s="5"/>
      <c r="B183" s="2"/>
      <c r="C183" s="133"/>
      <c r="D183" s="133"/>
      <c r="E183" s="13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5.75" customHeight="1">
      <c r="A184" s="5"/>
      <c r="B184" s="2"/>
      <c r="C184" s="133"/>
      <c r="D184" s="133"/>
      <c r="E184" s="13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5.75" customHeight="1">
      <c r="A185" s="5"/>
      <c r="B185" s="2"/>
      <c r="C185" s="133"/>
      <c r="D185" s="133"/>
      <c r="E185" s="13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5.75" customHeight="1">
      <c r="A186" s="5"/>
      <c r="B186" s="2"/>
      <c r="C186" s="133"/>
      <c r="D186" s="133"/>
      <c r="E186" s="13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:31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:31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:31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:31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:31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:31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:3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:31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  <row r="993" spans="1:31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</row>
    <row r="994" spans="1:31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</row>
    <row r="995" spans="1:31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</row>
    <row r="996" spans="1:31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</row>
    <row r="997" spans="1:31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</row>
    <row r="998" spans="1:31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</row>
    <row r="999" spans="1:31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</row>
    <row r="1000" spans="1:31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</row>
    <row r="1001" spans="1:3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</row>
    <row r="1002" spans="1:31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</row>
  </sheetData>
  <mergeCells count="4">
    <mergeCell ref="B3:M3"/>
    <mergeCell ref="B4:F4"/>
    <mergeCell ref="H4:M4"/>
    <mergeCell ref="K5:L5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002"/>
  <sheetViews>
    <sheetView topLeftCell="K16" zoomScale="85" zoomScaleNormal="85" workbookViewId="0">
      <selection activeCell="N26" sqref="N26"/>
    </sheetView>
  </sheetViews>
  <sheetFormatPr defaultColWidth="14.42578125" defaultRowHeight="15" customHeight="1"/>
  <cols>
    <col min="1" max="1" width="2.7109375" customWidth="1"/>
    <col min="2" max="2" width="12.140625" customWidth="1"/>
    <col min="3" max="5" width="12.5703125" customWidth="1"/>
    <col min="6" max="6" width="5.7109375" customWidth="1"/>
    <col min="7" max="7" width="12.5703125" customWidth="1"/>
    <col min="8" max="8" width="12.5703125" hidden="1" customWidth="1"/>
    <col min="9" max="9" width="14.7109375" customWidth="1"/>
    <col min="10" max="15" width="12.5703125" customWidth="1"/>
    <col min="16" max="16" width="14" customWidth="1"/>
    <col min="17" max="29" width="11.42578125" customWidth="1"/>
    <col min="30" max="30" width="9.7109375" customWidth="1"/>
    <col min="31" max="33" width="9.140625" customWidth="1"/>
  </cols>
  <sheetData>
    <row r="1" spans="1:3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5"/>
      <c r="B3" s="499" t="s">
        <v>205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1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22.5" customHeight="1">
      <c r="A4" s="5"/>
      <c r="B4" s="491" t="s">
        <v>42</v>
      </c>
      <c r="C4" s="492"/>
      <c r="D4" s="492"/>
      <c r="E4" s="493"/>
      <c r="F4" s="190"/>
      <c r="G4" s="494" t="s">
        <v>43</v>
      </c>
      <c r="H4" s="495"/>
      <c r="I4" s="495"/>
      <c r="J4" s="495"/>
      <c r="K4" s="495"/>
      <c r="L4" s="495"/>
      <c r="M4" s="495"/>
      <c r="N4" s="495"/>
      <c r="O4" s="495"/>
      <c r="P4" s="496"/>
      <c r="Q4" s="191"/>
      <c r="R4" s="192"/>
      <c r="S4" s="192"/>
      <c r="T4" s="191"/>
      <c r="U4" s="191"/>
      <c r="V4" s="5"/>
      <c r="W4" s="5"/>
      <c r="X4" s="5"/>
      <c r="Y4" s="5"/>
      <c r="Z4" s="5"/>
      <c r="AA4" s="191"/>
      <c r="AB4" s="191"/>
      <c r="AC4" s="192"/>
      <c r="AD4" s="192"/>
      <c r="AE4" s="5"/>
      <c r="AF4" s="5"/>
      <c r="AG4" s="5"/>
    </row>
    <row r="5" spans="1:33" ht="66.75" customHeight="1">
      <c r="A5" s="5"/>
      <c r="B5" s="138" t="s">
        <v>121</v>
      </c>
      <c r="C5" s="140" t="s">
        <v>206</v>
      </c>
      <c r="D5" s="193" t="s">
        <v>207</v>
      </c>
      <c r="E5" s="194" t="s">
        <v>208</v>
      </c>
      <c r="F5" s="195"/>
      <c r="G5" s="196" t="s">
        <v>209</v>
      </c>
      <c r="H5" s="197" t="s">
        <v>210</v>
      </c>
      <c r="I5" s="502" t="s">
        <v>211</v>
      </c>
      <c r="J5" s="503"/>
      <c r="K5" s="502" t="s">
        <v>212</v>
      </c>
      <c r="L5" s="503"/>
      <c r="M5" s="504" t="s">
        <v>213</v>
      </c>
      <c r="N5" s="503"/>
      <c r="O5" s="93" t="s">
        <v>214</v>
      </c>
      <c r="P5" s="198" t="s">
        <v>121</v>
      </c>
      <c r="Q5" s="191"/>
      <c r="R5" s="192"/>
      <c r="S5" s="192"/>
      <c r="T5" s="191"/>
      <c r="U5" s="191"/>
      <c r="V5" s="5"/>
      <c r="W5" s="5"/>
      <c r="X5" s="5"/>
      <c r="Y5" s="5"/>
      <c r="Z5" s="5"/>
      <c r="AA5" s="191"/>
      <c r="AB5" s="191"/>
      <c r="AC5" s="192"/>
      <c r="AD5" s="192"/>
      <c r="AE5" s="5"/>
      <c r="AF5" s="5"/>
      <c r="AG5" s="5"/>
    </row>
    <row r="6" spans="1:33" ht="46.5" customHeight="1">
      <c r="A6" s="5"/>
      <c r="B6" s="138" t="s">
        <v>10</v>
      </c>
      <c r="C6" s="199" t="s">
        <v>13</v>
      </c>
      <c r="D6" s="200" t="s">
        <v>13</v>
      </c>
      <c r="E6" s="201" t="s">
        <v>13</v>
      </c>
      <c r="F6" s="195"/>
      <c r="G6" s="202" t="s">
        <v>50</v>
      </c>
      <c r="H6" s="203" t="s">
        <v>50</v>
      </c>
      <c r="I6" s="93" t="s">
        <v>215</v>
      </c>
      <c r="J6" s="93" t="s">
        <v>13</v>
      </c>
      <c r="K6" s="93" t="s">
        <v>216</v>
      </c>
      <c r="L6" s="204" t="s">
        <v>50</v>
      </c>
      <c r="M6" s="205" t="s">
        <v>49</v>
      </c>
      <c r="N6" s="206" t="s">
        <v>50</v>
      </c>
      <c r="O6" s="92" t="s">
        <v>13</v>
      </c>
      <c r="P6" s="198" t="s">
        <v>10</v>
      </c>
      <c r="Q6" s="191"/>
      <c r="R6" s="192"/>
      <c r="S6" s="192"/>
      <c r="T6" s="191"/>
      <c r="U6" s="191"/>
      <c r="V6" s="5"/>
      <c r="W6" s="5"/>
      <c r="X6" s="5"/>
      <c r="Y6" s="5"/>
      <c r="Z6" s="5"/>
      <c r="AA6" s="191"/>
      <c r="AB6" s="191"/>
      <c r="AC6" s="192"/>
      <c r="AD6" s="192"/>
      <c r="AE6" s="5"/>
      <c r="AF6" s="5"/>
      <c r="AG6" s="5"/>
    </row>
    <row r="7" spans="1:33">
      <c r="A7" s="5"/>
      <c r="B7" s="149">
        <v>25</v>
      </c>
      <c r="C7" s="411">
        <v>55200</v>
      </c>
      <c r="D7" s="441">
        <v>42400</v>
      </c>
      <c r="E7" s="207" t="s">
        <v>17</v>
      </c>
      <c r="F7" s="152"/>
      <c r="G7" s="208">
        <v>60</v>
      </c>
      <c r="H7" s="209">
        <v>35</v>
      </c>
      <c r="I7" s="210" t="s">
        <v>217</v>
      </c>
      <c r="J7" s="401">
        <v>62400</v>
      </c>
      <c r="K7" s="210" t="s">
        <v>218</v>
      </c>
      <c r="L7" s="401" t="s">
        <v>219</v>
      </c>
      <c r="M7" s="212" t="s">
        <v>65</v>
      </c>
      <c r="N7" s="213" t="s">
        <v>66</v>
      </c>
      <c r="O7" s="214" t="s">
        <v>17</v>
      </c>
      <c r="P7" s="215">
        <v>25</v>
      </c>
      <c r="Q7" s="191"/>
      <c r="R7" s="191"/>
      <c r="S7" s="192"/>
      <c r="T7" s="191"/>
      <c r="U7" s="191"/>
      <c r="V7" s="5"/>
      <c r="W7" s="5"/>
      <c r="X7" s="5"/>
      <c r="Y7" s="5"/>
      <c r="Z7" s="5"/>
      <c r="AA7" s="191"/>
      <c r="AB7" s="191"/>
      <c r="AC7" s="191"/>
      <c r="AD7" s="191"/>
      <c r="AE7" s="5"/>
      <c r="AF7" s="5"/>
      <c r="AG7" s="5"/>
    </row>
    <row r="8" spans="1:33">
      <c r="A8" s="5"/>
      <c r="B8" s="149">
        <v>32</v>
      </c>
      <c r="C8" s="412">
        <v>67100</v>
      </c>
      <c r="D8" s="425">
        <v>54300</v>
      </c>
      <c r="E8" s="216" t="s">
        <v>17</v>
      </c>
      <c r="F8" s="152"/>
      <c r="G8" s="208">
        <v>100</v>
      </c>
      <c r="H8" s="209">
        <v>42</v>
      </c>
      <c r="I8" s="210" t="s">
        <v>217</v>
      </c>
      <c r="J8" s="401">
        <v>62400</v>
      </c>
      <c r="K8" s="210" t="s">
        <v>218</v>
      </c>
      <c r="L8" s="401" t="s">
        <v>219</v>
      </c>
      <c r="M8" s="212" t="s">
        <v>70</v>
      </c>
      <c r="N8" s="213" t="s">
        <v>71</v>
      </c>
      <c r="O8" s="214" t="s">
        <v>17</v>
      </c>
      <c r="P8" s="215">
        <v>32</v>
      </c>
      <c r="Q8" s="191"/>
      <c r="R8" s="191"/>
      <c r="S8" s="192"/>
      <c r="T8" s="191"/>
      <c r="U8" s="191"/>
      <c r="V8" s="5"/>
      <c r="W8" s="5"/>
      <c r="X8" s="5"/>
      <c r="Y8" s="5"/>
      <c r="Z8" s="5"/>
      <c r="AA8" s="191"/>
      <c r="AB8" s="191"/>
      <c r="AC8" s="192"/>
      <c r="AD8" s="192"/>
      <c r="AE8" s="5"/>
      <c r="AF8" s="5"/>
      <c r="AG8" s="5"/>
    </row>
    <row r="9" spans="1:33">
      <c r="A9" s="5"/>
      <c r="B9" s="149">
        <v>40</v>
      </c>
      <c r="C9" s="412">
        <v>77200</v>
      </c>
      <c r="D9" s="425">
        <v>63600</v>
      </c>
      <c r="E9" s="216" t="s">
        <v>17</v>
      </c>
      <c r="F9" s="152"/>
      <c r="G9" s="208">
        <v>125</v>
      </c>
      <c r="H9" s="209">
        <v>52</v>
      </c>
      <c r="I9" s="210" t="s">
        <v>220</v>
      </c>
      <c r="J9" s="401">
        <v>64800</v>
      </c>
      <c r="K9" s="210" t="s">
        <v>221</v>
      </c>
      <c r="L9" s="401" t="s">
        <v>87</v>
      </c>
      <c r="M9" s="212" t="s">
        <v>88</v>
      </c>
      <c r="N9" s="213" t="s">
        <v>89</v>
      </c>
      <c r="O9" s="214" t="s">
        <v>17</v>
      </c>
      <c r="P9" s="215">
        <v>40</v>
      </c>
      <c r="Q9" s="191"/>
      <c r="R9" s="191"/>
      <c r="S9" s="192"/>
      <c r="T9" s="191"/>
      <c r="U9" s="191"/>
      <c r="V9" s="5"/>
      <c r="W9" s="5"/>
      <c r="X9" s="5"/>
      <c r="Y9" s="5"/>
      <c r="Z9" s="5"/>
      <c r="AA9" s="191"/>
      <c r="AB9" s="191"/>
      <c r="AC9" s="192"/>
      <c r="AD9" s="192"/>
      <c r="AE9" s="5"/>
      <c r="AF9" s="5"/>
      <c r="AG9" s="5"/>
    </row>
    <row r="10" spans="1:33">
      <c r="A10" s="5"/>
      <c r="B10" s="149">
        <v>50</v>
      </c>
      <c r="C10" s="412">
        <v>94000</v>
      </c>
      <c r="D10" s="425">
        <v>80500</v>
      </c>
      <c r="E10" s="216" t="s">
        <v>17</v>
      </c>
      <c r="F10" s="152"/>
      <c r="G10" s="208">
        <v>175</v>
      </c>
      <c r="H10" s="209">
        <v>62</v>
      </c>
      <c r="I10" s="210" t="s">
        <v>220</v>
      </c>
      <c r="J10" s="401">
        <v>64800</v>
      </c>
      <c r="K10" s="210" t="s">
        <v>221</v>
      </c>
      <c r="L10" s="401" t="s">
        <v>87</v>
      </c>
      <c r="M10" s="212" t="s">
        <v>91</v>
      </c>
      <c r="N10" s="213" t="s">
        <v>92</v>
      </c>
      <c r="O10" s="214" t="s">
        <v>17</v>
      </c>
      <c r="P10" s="215">
        <v>50</v>
      </c>
      <c r="Q10" s="191"/>
      <c r="R10" s="191"/>
      <c r="S10" s="192"/>
      <c r="T10" s="191"/>
      <c r="U10" s="191"/>
      <c r="V10" s="5"/>
      <c r="W10" s="5"/>
      <c r="X10" s="5"/>
      <c r="Y10" s="5"/>
      <c r="Z10" s="5"/>
      <c r="AA10" s="191"/>
      <c r="AB10" s="191"/>
      <c r="AC10" s="192"/>
      <c r="AD10" s="192"/>
      <c r="AE10" s="5"/>
      <c r="AF10" s="5"/>
      <c r="AG10" s="5"/>
    </row>
    <row r="11" spans="1:33">
      <c r="A11" s="5"/>
      <c r="B11" s="149">
        <v>65</v>
      </c>
      <c r="C11" s="412">
        <v>112800</v>
      </c>
      <c r="D11" s="425">
        <v>99300</v>
      </c>
      <c r="E11" s="216" t="s">
        <v>17</v>
      </c>
      <c r="F11" s="152"/>
      <c r="G11" s="208">
        <v>175</v>
      </c>
      <c r="H11" s="209">
        <v>73</v>
      </c>
      <c r="I11" s="210" t="s">
        <v>222</v>
      </c>
      <c r="J11" s="401">
        <v>74800</v>
      </c>
      <c r="K11" s="217" t="s">
        <v>223</v>
      </c>
      <c r="L11" s="401" t="s">
        <v>95</v>
      </c>
      <c r="M11" s="212" t="s">
        <v>96</v>
      </c>
      <c r="N11" s="213" t="s">
        <v>97</v>
      </c>
      <c r="O11" s="214" t="s">
        <v>17</v>
      </c>
      <c r="P11" s="215">
        <v>65</v>
      </c>
      <c r="Q11" s="191"/>
      <c r="R11" s="191"/>
      <c r="S11" s="192"/>
      <c r="T11" s="191"/>
      <c r="U11" s="191"/>
      <c r="V11" s="5"/>
      <c r="W11" s="5"/>
      <c r="X11" s="5"/>
      <c r="Y11" s="5"/>
      <c r="Z11" s="5"/>
      <c r="AA11" s="191"/>
      <c r="AB11" s="191"/>
      <c r="AC11" s="192"/>
      <c r="AD11" s="192"/>
      <c r="AE11" s="5"/>
      <c r="AF11" s="5"/>
      <c r="AG11" s="5"/>
    </row>
    <row r="12" spans="1:33">
      <c r="A12" s="5"/>
      <c r="B12" s="149">
        <v>80</v>
      </c>
      <c r="C12" s="412">
        <v>131300</v>
      </c>
      <c r="D12" s="425">
        <v>117600</v>
      </c>
      <c r="E12" s="216" t="s">
        <v>17</v>
      </c>
      <c r="F12" s="152"/>
      <c r="G12" s="208">
        <v>175</v>
      </c>
      <c r="H12" s="209">
        <v>83</v>
      </c>
      <c r="I12" s="210" t="s">
        <v>222</v>
      </c>
      <c r="J12" s="401">
        <v>74800</v>
      </c>
      <c r="K12" s="436" t="s">
        <v>523</v>
      </c>
      <c r="L12" s="401" t="s">
        <v>224</v>
      </c>
      <c r="M12" s="212" t="s">
        <v>99</v>
      </c>
      <c r="N12" s="213" t="s">
        <v>100</v>
      </c>
      <c r="O12" s="214" t="s">
        <v>17</v>
      </c>
      <c r="P12" s="215">
        <v>80</v>
      </c>
      <c r="Q12" s="191"/>
      <c r="R12" s="191"/>
      <c r="S12" s="192"/>
      <c r="T12" s="191"/>
      <c r="U12" s="191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91"/>
    </row>
    <row r="13" spans="1:33">
      <c r="A13" s="5"/>
      <c r="B13" s="218">
        <v>98</v>
      </c>
      <c r="C13" s="440">
        <v>159200</v>
      </c>
      <c r="D13" s="442">
        <v>143900</v>
      </c>
      <c r="E13" s="216" t="s">
        <v>17</v>
      </c>
      <c r="F13" s="152"/>
      <c r="G13" s="208">
        <v>175</v>
      </c>
      <c r="H13" s="209">
        <v>93</v>
      </c>
      <c r="I13" s="210" t="s">
        <v>225</v>
      </c>
      <c r="J13" s="401">
        <v>90800</v>
      </c>
      <c r="K13" s="219" t="s">
        <v>226</v>
      </c>
      <c r="L13" s="401" t="s">
        <v>103</v>
      </c>
      <c r="M13" s="104" t="s">
        <v>104</v>
      </c>
      <c r="N13" s="220" t="s">
        <v>105</v>
      </c>
      <c r="O13" s="401">
        <v>27600</v>
      </c>
      <c r="P13" s="215">
        <v>100</v>
      </c>
      <c r="Q13" s="191"/>
      <c r="R13" s="191"/>
      <c r="S13" s="192"/>
      <c r="T13" s="191"/>
      <c r="U13" s="191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91"/>
    </row>
    <row r="14" spans="1:33">
      <c r="A14" s="5"/>
      <c r="B14" s="221">
        <v>125</v>
      </c>
      <c r="C14" s="401">
        <v>187600</v>
      </c>
      <c r="D14" s="401">
        <v>172100</v>
      </c>
      <c r="E14" s="429">
        <v>206400</v>
      </c>
      <c r="F14" s="152"/>
      <c r="G14" s="208">
        <v>330</v>
      </c>
      <c r="H14" s="209">
        <v>155</v>
      </c>
      <c r="I14" s="212" t="s">
        <v>225</v>
      </c>
      <c r="J14" s="401">
        <v>90800</v>
      </c>
      <c r="K14" s="222" t="s">
        <v>227</v>
      </c>
      <c r="L14" s="401" t="s">
        <v>108</v>
      </c>
      <c r="M14" s="104" t="s">
        <v>109</v>
      </c>
      <c r="N14" s="220" t="s">
        <v>110</v>
      </c>
      <c r="O14" s="401">
        <v>28700</v>
      </c>
      <c r="P14" s="223">
        <v>125</v>
      </c>
      <c r="Q14" s="191"/>
      <c r="R14" s="191"/>
      <c r="S14" s="192"/>
      <c r="T14" s="191"/>
      <c r="U14" s="191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91"/>
    </row>
    <row r="15" spans="1:33">
      <c r="A15" s="5"/>
      <c r="B15" s="224">
        <v>150</v>
      </c>
      <c r="C15" s="401">
        <v>208400</v>
      </c>
      <c r="D15" s="401">
        <v>192900</v>
      </c>
      <c r="E15" s="429">
        <v>229300</v>
      </c>
      <c r="F15" s="152"/>
      <c r="G15" s="208">
        <v>330</v>
      </c>
      <c r="H15" s="209">
        <v>155</v>
      </c>
      <c r="I15" s="210" t="s">
        <v>228</v>
      </c>
      <c r="J15" s="401">
        <v>97100</v>
      </c>
      <c r="K15" s="217" t="s">
        <v>227</v>
      </c>
      <c r="L15" s="401" t="s">
        <v>108</v>
      </c>
      <c r="M15" s="104" t="s">
        <v>109</v>
      </c>
      <c r="N15" s="220" t="s">
        <v>110</v>
      </c>
      <c r="O15" s="401">
        <v>29800</v>
      </c>
      <c r="P15" s="215">
        <v>150</v>
      </c>
      <c r="Q15" s="191"/>
      <c r="R15" s="191"/>
      <c r="S15" s="192"/>
      <c r="T15" s="191"/>
      <c r="U15" s="191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191"/>
    </row>
    <row r="16" spans="1:33">
      <c r="A16" s="5"/>
      <c r="B16" s="224">
        <v>200</v>
      </c>
      <c r="C16" s="401">
        <v>248900</v>
      </c>
      <c r="D16" s="211"/>
      <c r="E16" s="429">
        <v>273700</v>
      </c>
      <c r="F16" s="152"/>
      <c r="G16" s="208">
        <v>450</v>
      </c>
      <c r="H16" s="209">
        <v>180</v>
      </c>
      <c r="I16" s="217" t="s">
        <v>229</v>
      </c>
      <c r="J16" s="401">
        <v>210600</v>
      </c>
      <c r="K16" s="217" t="s">
        <v>230</v>
      </c>
      <c r="L16" s="401" t="s">
        <v>231</v>
      </c>
      <c r="M16" s="104" t="s">
        <v>136</v>
      </c>
      <c r="N16" s="220" t="s">
        <v>181</v>
      </c>
      <c r="O16" s="401">
        <v>31500</v>
      </c>
      <c r="P16" s="215">
        <v>200</v>
      </c>
      <c r="Q16" s="191"/>
      <c r="R16" s="191"/>
      <c r="S16" s="192"/>
      <c r="T16" s="191"/>
      <c r="U16" s="191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91"/>
    </row>
    <row r="17" spans="1:33">
      <c r="A17" s="5"/>
      <c r="B17" s="224">
        <v>250</v>
      </c>
      <c r="C17" s="401">
        <v>299800</v>
      </c>
      <c r="D17" s="211"/>
      <c r="E17" s="429">
        <v>329800</v>
      </c>
      <c r="F17" s="152"/>
      <c r="G17" s="208">
        <v>550</v>
      </c>
      <c r="H17" s="209">
        <v>207</v>
      </c>
      <c r="I17" s="217" t="s">
        <v>232</v>
      </c>
      <c r="J17" s="401">
        <v>243300</v>
      </c>
      <c r="K17" s="217" t="s">
        <v>230</v>
      </c>
      <c r="L17" s="401" t="s">
        <v>231</v>
      </c>
      <c r="M17" s="104" t="s">
        <v>139</v>
      </c>
      <c r="N17" s="220" t="s">
        <v>182</v>
      </c>
      <c r="O17" s="401">
        <v>33000</v>
      </c>
      <c r="P17" s="215">
        <v>250</v>
      </c>
      <c r="Q17" s="191"/>
      <c r="R17" s="191"/>
      <c r="S17" s="192"/>
      <c r="T17" s="191"/>
      <c r="U17" s="191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191"/>
    </row>
    <row r="18" spans="1:33">
      <c r="A18" s="5"/>
      <c r="B18" s="224">
        <v>300</v>
      </c>
      <c r="C18" s="401">
        <v>348900</v>
      </c>
      <c r="D18" s="211"/>
      <c r="E18" s="429">
        <v>383800</v>
      </c>
      <c r="F18" s="152"/>
      <c r="G18" s="208">
        <v>550</v>
      </c>
      <c r="H18" s="209">
        <v>235</v>
      </c>
      <c r="I18" s="217" t="s">
        <v>232</v>
      </c>
      <c r="J18" s="401">
        <v>243300</v>
      </c>
      <c r="K18" s="217" t="s">
        <v>230</v>
      </c>
      <c r="L18" s="401" t="s">
        <v>231</v>
      </c>
      <c r="M18" s="104" t="s">
        <v>142</v>
      </c>
      <c r="N18" s="220" t="s">
        <v>183</v>
      </c>
      <c r="O18" s="401">
        <v>35700</v>
      </c>
      <c r="P18" s="215">
        <v>300</v>
      </c>
      <c r="Q18" s="191"/>
      <c r="R18" s="191"/>
      <c r="S18" s="192"/>
      <c r="T18" s="191"/>
      <c r="U18" s="191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91"/>
    </row>
    <row r="19" spans="1:33">
      <c r="A19" s="5"/>
      <c r="B19" s="224">
        <v>350</v>
      </c>
      <c r="C19" s="401">
        <v>399400</v>
      </c>
      <c r="D19" s="211"/>
      <c r="E19" s="429">
        <v>439300</v>
      </c>
      <c r="F19" s="152"/>
      <c r="G19" s="208">
        <v>550</v>
      </c>
      <c r="H19" s="209">
        <v>270</v>
      </c>
      <c r="I19" s="217" t="s">
        <v>232</v>
      </c>
      <c r="J19" s="401">
        <v>243300</v>
      </c>
      <c r="K19" s="217" t="s">
        <v>230</v>
      </c>
      <c r="L19" s="401" t="s">
        <v>231</v>
      </c>
      <c r="M19" s="104" t="s">
        <v>145</v>
      </c>
      <c r="N19" s="220" t="s">
        <v>184</v>
      </c>
      <c r="O19" s="401">
        <v>38400</v>
      </c>
      <c r="P19" s="215">
        <v>350</v>
      </c>
      <c r="Q19" s="191"/>
      <c r="R19" s="191"/>
      <c r="S19" s="192"/>
      <c r="T19" s="191"/>
      <c r="U19" s="191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91"/>
    </row>
    <row r="20" spans="1:33">
      <c r="A20" s="5"/>
      <c r="B20" s="224">
        <v>400</v>
      </c>
      <c r="C20" s="401">
        <v>435900</v>
      </c>
      <c r="D20" s="211"/>
      <c r="E20" s="429">
        <v>479400</v>
      </c>
      <c r="F20" s="152"/>
      <c r="G20" s="208">
        <v>900</v>
      </c>
      <c r="H20" s="209">
        <v>306</v>
      </c>
      <c r="I20" s="217" t="s">
        <v>233</v>
      </c>
      <c r="J20" s="401">
        <v>297700</v>
      </c>
      <c r="K20" s="217" t="s">
        <v>230</v>
      </c>
      <c r="L20" s="401" t="s">
        <v>231</v>
      </c>
      <c r="M20" s="104" t="s">
        <v>148</v>
      </c>
      <c r="N20" s="220" t="s">
        <v>185</v>
      </c>
      <c r="O20" s="401">
        <v>40900</v>
      </c>
      <c r="P20" s="215">
        <v>400</v>
      </c>
      <c r="Q20" s="191"/>
      <c r="R20" s="191"/>
      <c r="S20" s="192"/>
      <c r="T20" s="191"/>
      <c r="U20" s="191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191"/>
    </row>
    <row r="21" spans="1:33">
      <c r="A21" s="5"/>
      <c r="B21" s="224">
        <v>450</v>
      </c>
      <c r="C21" s="401">
        <v>477800</v>
      </c>
      <c r="D21" s="211"/>
      <c r="E21" s="429">
        <v>525500</v>
      </c>
      <c r="F21" s="152"/>
      <c r="G21" s="208">
        <v>900</v>
      </c>
      <c r="H21" s="209">
        <v>348</v>
      </c>
      <c r="I21" s="217" t="s">
        <v>233</v>
      </c>
      <c r="J21" s="401">
        <v>297700</v>
      </c>
      <c r="K21" s="217" t="s">
        <v>234</v>
      </c>
      <c r="L21" s="401" t="s">
        <v>235</v>
      </c>
      <c r="M21" s="104" t="s">
        <v>151</v>
      </c>
      <c r="N21" s="220">
        <v>12250</v>
      </c>
      <c r="O21" s="401">
        <v>43600</v>
      </c>
      <c r="P21" s="215">
        <v>450</v>
      </c>
      <c r="Q21" s="191"/>
      <c r="R21" s="191"/>
      <c r="S21" s="192"/>
      <c r="T21" s="191"/>
      <c r="U21" s="191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191"/>
    </row>
    <row r="22" spans="1:33">
      <c r="A22" s="5"/>
      <c r="B22" s="224">
        <v>500</v>
      </c>
      <c r="C22" s="401">
        <v>522500</v>
      </c>
      <c r="D22" s="211"/>
      <c r="E22" s="429">
        <v>574800</v>
      </c>
      <c r="F22" s="152"/>
      <c r="G22" s="208">
        <v>1000</v>
      </c>
      <c r="H22" s="209">
        <v>388</v>
      </c>
      <c r="I22" s="217" t="s">
        <v>233</v>
      </c>
      <c r="J22" s="401">
        <v>297700</v>
      </c>
      <c r="K22" s="217" t="s">
        <v>234</v>
      </c>
      <c r="L22" s="401" t="s">
        <v>235</v>
      </c>
      <c r="M22" s="104" t="s">
        <v>151</v>
      </c>
      <c r="N22" s="220">
        <v>12250</v>
      </c>
      <c r="O22" s="401">
        <v>46200</v>
      </c>
      <c r="P22" s="215">
        <v>500</v>
      </c>
      <c r="Q22" s="191"/>
      <c r="R22" s="191"/>
      <c r="S22" s="192"/>
      <c r="T22" s="191"/>
      <c r="U22" s="191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91"/>
    </row>
    <row r="23" spans="1:33" ht="15.75" customHeight="1">
      <c r="A23" s="5"/>
      <c r="B23" s="224">
        <v>550</v>
      </c>
      <c r="C23" s="401">
        <v>552700</v>
      </c>
      <c r="D23" s="211"/>
      <c r="E23" s="429">
        <v>608000</v>
      </c>
      <c r="F23" s="152"/>
      <c r="G23" s="208">
        <v>1000</v>
      </c>
      <c r="H23" s="209">
        <v>427</v>
      </c>
      <c r="I23" s="217" t="s">
        <v>236</v>
      </c>
      <c r="J23" s="401">
        <v>352100</v>
      </c>
      <c r="K23" s="217" t="s">
        <v>234</v>
      </c>
      <c r="L23" s="401" t="s">
        <v>235</v>
      </c>
      <c r="M23" s="104" t="s">
        <v>154</v>
      </c>
      <c r="N23" s="220">
        <v>13480</v>
      </c>
      <c r="O23" s="401">
        <v>48900</v>
      </c>
      <c r="P23" s="215">
        <v>550</v>
      </c>
      <c r="Q23" s="191"/>
      <c r="R23" s="191"/>
      <c r="S23" s="192"/>
      <c r="T23" s="191"/>
      <c r="U23" s="191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191"/>
    </row>
    <row r="24" spans="1:33" ht="15.75" customHeight="1">
      <c r="A24" s="5"/>
      <c r="B24" s="224">
        <v>600</v>
      </c>
      <c r="C24" s="401">
        <v>577700</v>
      </c>
      <c r="D24" s="211"/>
      <c r="E24" s="429">
        <v>635500</v>
      </c>
      <c r="F24" s="152"/>
      <c r="G24" s="208">
        <v>1000</v>
      </c>
      <c r="H24" s="209">
        <v>464</v>
      </c>
      <c r="I24" s="217" t="s">
        <v>236</v>
      </c>
      <c r="J24" s="401">
        <v>352100</v>
      </c>
      <c r="K24" s="217" t="s">
        <v>234</v>
      </c>
      <c r="L24" s="401" t="s">
        <v>235</v>
      </c>
      <c r="M24" s="104" t="s">
        <v>154</v>
      </c>
      <c r="N24" s="220">
        <v>13480</v>
      </c>
      <c r="O24" s="401">
        <v>52800</v>
      </c>
      <c r="P24" s="215">
        <v>600</v>
      </c>
      <c r="Q24" s="191"/>
      <c r="R24" s="191"/>
      <c r="S24" s="192"/>
      <c r="T24" s="191"/>
      <c r="U24" s="191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91"/>
    </row>
    <row r="25" spans="1:33" ht="15.75" customHeight="1">
      <c r="A25" s="5"/>
      <c r="B25" s="224">
        <v>700</v>
      </c>
      <c r="C25" s="401">
        <v>633700</v>
      </c>
      <c r="D25" s="211"/>
      <c r="E25" s="429">
        <v>697100</v>
      </c>
      <c r="F25" s="152"/>
      <c r="G25" s="208">
        <v>1000</v>
      </c>
      <c r="H25" s="209">
        <v>500</v>
      </c>
      <c r="I25" s="217" t="s">
        <v>237</v>
      </c>
      <c r="J25" s="401">
        <v>397500</v>
      </c>
      <c r="K25" s="217" t="s">
        <v>238</v>
      </c>
      <c r="L25" s="401" t="s">
        <v>239</v>
      </c>
      <c r="M25" s="104" t="s">
        <v>157</v>
      </c>
      <c r="N25" s="225">
        <v>15410</v>
      </c>
      <c r="O25" s="401">
        <v>57200</v>
      </c>
      <c r="P25" s="215">
        <v>700</v>
      </c>
      <c r="Q25" s="191"/>
      <c r="R25" s="191"/>
      <c r="S25" s="191"/>
      <c r="T25" s="191"/>
      <c r="U25" s="191"/>
      <c r="V25" s="191"/>
      <c r="W25" s="191"/>
      <c r="X25" s="5"/>
      <c r="Y25" s="5"/>
      <c r="Z25" s="5"/>
      <c r="AA25" s="5"/>
      <c r="AB25" s="5"/>
      <c r="AC25" s="5"/>
      <c r="AD25" s="191"/>
      <c r="AE25" s="191"/>
      <c r="AF25" s="191"/>
      <c r="AG25" s="191"/>
    </row>
    <row r="26" spans="1:33" ht="15.75" customHeight="1">
      <c r="A26" s="5"/>
      <c r="B26" s="224">
        <v>800</v>
      </c>
      <c r="C26" s="401">
        <v>690700</v>
      </c>
      <c r="D26" s="211"/>
      <c r="E26" s="429">
        <v>759800</v>
      </c>
      <c r="F26" s="152"/>
      <c r="G26" s="208">
        <v>1300</v>
      </c>
      <c r="H26" s="209">
        <v>540</v>
      </c>
      <c r="I26" s="217" t="s">
        <v>237</v>
      </c>
      <c r="J26" s="401">
        <v>397500</v>
      </c>
      <c r="K26" s="217" t="s">
        <v>238</v>
      </c>
      <c r="L26" s="401" t="s">
        <v>239</v>
      </c>
      <c r="M26" s="104" t="s">
        <v>159</v>
      </c>
      <c r="N26" s="225">
        <v>16540</v>
      </c>
      <c r="O26" s="401">
        <v>57200</v>
      </c>
      <c r="P26" s="215">
        <v>800</v>
      </c>
      <c r="Q26" s="191"/>
      <c r="R26" s="191"/>
      <c r="S26" s="191"/>
      <c r="T26" s="191"/>
      <c r="U26" s="191"/>
      <c r="V26" s="191"/>
      <c r="W26" s="191"/>
      <c r="X26" s="5"/>
      <c r="Y26" s="5"/>
      <c r="Z26" s="5"/>
      <c r="AA26" s="5"/>
      <c r="AB26" s="5"/>
      <c r="AC26" s="5"/>
      <c r="AD26" s="191"/>
      <c r="AE26" s="191"/>
      <c r="AF26" s="191"/>
      <c r="AG26" s="191"/>
    </row>
    <row r="27" spans="1:33" ht="15.75" customHeight="1">
      <c r="A27" s="5"/>
      <c r="B27" s="224">
        <v>900</v>
      </c>
      <c r="C27" s="401">
        <v>761100</v>
      </c>
      <c r="D27" s="211"/>
      <c r="E27" s="429">
        <v>837300</v>
      </c>
      <c r="F27" s="152"/>
      <c r="G27" s="208">
        <v>1400</v>
      </c>
      <c r="H27" s="209">
        <v>580</v>
      </c>
      <c r="I27" s="217" t="s">
        <v>240</v>
      </c>
      <c r="J27" s="401">
        <v>445800</v>
      </c>
      <c r="K27" s="217" t="s">
        <v>241</v>
      </c>
      <c r="L27" s="401" t="s">
        <v>242</v>
      </c>
      <c r="M27" s="104" t="s">
        <v>161</v>
      </c>
      <c r="N27" s="225">
        <v>20340</v>
      </c>
      <c r="O27" s="401">
        <v>57200</v>
      </c>
      <c r="P27" s="215">
        <v>900</v>
      </c>
      <c r="Q27" s="191"/>
      <c r="R27" s="191"/>
      <c r="S27" s="191"/>
      <c r="T27" s="191"/>
      <c r="U27" s="191"/>
      <c r="V27" s="191"/>
      <c r="W27" s="191"/>
      <c r="X27" s="5"/>
      <c r="Y27" s="5"/>
      <c r="Z27" s="5"/>
      <c r="AA27" s="5"/>
      <c r="AB27" s="5"/>
      <c r="AC27" s="5"/>
      <c r="AD27" s="191"/>
      <c r="AE27" s="191"/>
      <c r="AF27" s="191"/>
      <c r="AG27" s="191"/>
    </row>
    <row r="28" spans="1:33" ht="15.75" customHeight="1">
      <c r="A28" s="5"/>
      <c r="B28" s="224">
        <v>1000</v>
      </c>
      <c r="C28" s="401">
        <v>853300</v>
      </c>
      <c r="D28" s="211"/>
      <c r="E28" s="429">
        <v>938700</v>
      </c>
      <c r="F28" s="152"/>
      <c r="G28" s="208">
        <v>1500</v>
      </c>
      <c r="H28" s="209">
        <v>620</v>
      </c>
      <c r="I28" s="217" t="s">
        <v>240</v>
      </c>
      <c r="J28" s="401">
        <v>445800</v>
      </c>
      <c r="K28" s="217" t="s">
        <v>241</v>
      </c>
      <c r="L28" s="401" t="s">
        <v>242</v>
      </c>
      <c r="M28" s="104" t="s">
        <v>161</v>
      </c>
      <c r="N28" s="225">
        <v>20340</v>
      </c>
      <c r="O28" s="401">
        <v>60900</v>
      </c>
      <c r="P28" s="215">
        <v>1000</v>
      </c>
      <c r="Q28" s="191"/>
      <c r="R28" s="191"/>
      <c r="S28" s="191"/>
      <c r="T28" s="191"/>
      <c r="U28" s="191"/>
      <c r="V28" s="191"/>
      <c r="W28" s="191"/>
      <c r="X28" s="5"/>
      <c r="Y28" s="5"/>
      <c r="Z28" s="5"/>
      <c r="AA28" s="5"/>
      <c r="AB28" s="5"/>
      <c r="AC28" s="5"/>
      <c r="AD28" s="191"/>
      <c r="AE28" s="191"/>
      <c r="AF28" s="191"/>
      <c r="AG28" s="191"/>
    </row>
    <row r="29" spans="1:33" ht="15.75" customHeight="1">
      <c r="A29" s="5"/>
      <c r="B29" s="224">
        <v>1250</v>
      </c>
      <c r="C29" s="211" t="s">
        <v>17</v>
      </c>
      <c r="D29" s="211"/>
      <c r="E29" s="429">
        <v>1040100</v>
      </c>
      <c r="F29" s="152"/>
      <c r="G29" s="208">
        <v>1800</v>
      </c>
      <c r="H29" s="209">
        <v>657</v>
      </c>
      <c r="I29" s="217" t="s">
        <v>243</v>
      </c>
      <c r="J29" s="401">
        <v>566200</v>
      </c>
      <c r="K29" s="226"/>
      <c r="L29" s="226"/>
      <c r="M29" s="104" t="s">
        <v>188</v>
      </c>
      <c r="N29" s="227" t="s">
        <v>187</v>
      </c>
      <c r="O29" s="401">
        <v>60900</v>
      </c>
      <c r="P29" s="215">
        <v>1250</v>
      </c>
      <c r="Q29" s="191"/>
      <c r="R29" s="191"/>
      <c r="S29" s="191"/>
      <c r="T29" s="191"/>
      <c r="U29" s="191"/>
      <c r="V29" s="191"/>
      <c r="W29" s="191"/>
      <c r="X29" s="5"/>
      <c r="Y29" s="5"/>
      <c r="Z29" s="5"/>
      <c r="AA29" s="5"/>
      <c r="AB29" s="5"/>
      <c r="AC29" s="5"/>
      <c r="AD29" s="191"/>
      <c r="AE29" s="191"/>
      <c r="AF29" s="191"/>
      <c r="AG29" s="191"/>
    </row>
    <row r="30" spans="1:33" ht="15.75" customHeight="1">
      <c r="A30" s="5"/>
      <c r="B30" s="224">
        <v>1500</v>
      </c>
      <c r="C30" s="211" t="s">
        <v>17</v>
      </c>
      <c r="D30" s="211"/>
      <c r="E30" s="429">
        <v>1118800</v>
      </c>
      <c r="F30" s="152"/>
      <c r="G30" s="208">
        <v>2100</v>
      </c>
      <c r="H30" s="209">
        <v>696</v>
      </c>
      <c r="I30" s="217" t="s">
        <v>244</v>
      </c>
      <c r="J30" s="401">
        <v>608400</v>
      </c>
      <c r="K30" s="226"/>
      <c r="L30" s="226"/>
      <c r="M30" s="104" t="s">
        <v>188</v>
      </c>
      <c r="N30" s="227" t="s">
        <v>187</v>
      </c>
      <c r="O30" s="401">
        <v>64400</v>
      </c>
      <c r="P30" s="215">
        <v>1500</v>
      </c>
      <c r="Q30" s="191"/>
      <c r="R30" s="191"/>
      <c r="S30" s="191"/>
      <c r="T30" s="191"/>
      <c r="U30" s="191"/>
      <c r="V30" s="191"/>
      <c r="W30" s="191"/>
      <c r="X30" s="5"/>
      <c r="Y30" s="5"/>
      <c r="Z30" s="5"/>
      <c r="AA30" s="5"/>
      <c r="AB30" s="5"/>
      <c r="AC30" s="5"/>
      <c r="AD30" s="191"/>
      <c r="AE30" s="191"/>
      <c r="AF30" s="191"/>
      <c r="AG30" s="191"/>
    </row>
    <row r="31" spans="1:33" ht="15.75" customHeight="1">
      <c r="A31" s="5"/>
      <c r="B31" s="224">
        <v>2000</v>
      </c>
      <c r="C31" s="211" t="s">
        <v>17</v>
      </c>
      <c r="D31" s="211"/>
      <c r="E31" s="216" t="s">
        <v>189</v>
      </c>
      <c r="F31" s="152"/>
      <c r="G31" s="228">
        <v>2100</v>
      </c>
      <c r="H31" s="229">
        <v>773</v>
      </c>
      <c r="I31" s="217" t="s">
        <v>245</v>
      </c>
      <c r="J31" s="211" t="s">
        <v>187</v>
      </c>
      <c r="K31" s="226"/>
      <c r="L31" s="226"/>
      <c r="M31" s="104" t="s">
        <v>191</v>
      </c>
      <c r="N31" s="227" t="s">
        <v>187</v>
      </c>
      <c r="O31" s="401">
        <v>68700</v>
      </c>
      <c r="P31" s="215">
        <v>2000</v>
      </c>
      <c r="Q31" s="191"/>
      <c r="R31" s="19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>
      <c r="A32" s="5"/>
      <c r="B32" s="224">
        <v>2500</v>
      </c>
      <c r="C32" s="211" t="s">
        <v>17</v>
      </c>
      <c r="D32" s="211"/>
      <c r="E32" s="216" t="s">
        <v>192</v>
      </c>
      <c r="F32" s="152"/>
      <c r="G32" s="228">
        <v>2100</v>
      </c>
      <c r="H32" s="229">
        <v>816</v>
      </c>
      <c r="I32" s="217" t="s">
        <v>246</v>
      </c>
      <c r="J32" s="211" t="s">
        <v>187</v>
      </c>
      <c r="K32" s="226"/>
      <c r="L32" s="226"/>
      <c r="M32" s="104" t="s">
        <v>193</v>
      </c>
      <c r="N32" s="227" t="s">
        <v>187</v>
      </c>
      <c r="O32" s="401">
        <v>68700</v>
      </c>
      <c r="P32" s="215">
        <v>2500</v>
      </c>
      <c r="Q32" s="191"/>
      <c r="R32" s="191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>
      <c r="A33" s="5"/>
      <c r="B33" s="224">
        <v>3000</v>
      </c>
      <c r="C33" s="211" t="s">
        <v>17</v>
      </c>
      <c r="D33" s="211"/>
      <c r="E33" s="216" t="s">
        <v>194</v>
      </c>
      <c r="F33" s="152"/>
      <c r="G33" s="228">
        <v>2600</v>
      </c>
      <c r="H33" s="229">
        <v>860</v>
      </c>
      <c r="I33" s="217" t="s">
        <v>247</v>
      </c>
      <c r="J33" s="211" t="s">
        <v>187</v>
      </c>
      <c r="K33" s="226"/>
      <c r="L33" s="226"/>
      <c r="M33" s="104" t="s">
        <v>195</v>
      </c>
      <c r="N33" s="227" t="s">
        <v>187</v>
      </c>
      <c r="O33" s="401">
        <v>81700</v>
      </c>
      <c r="P33" s="215">
        <v>3000</v>
      </c>
      <c r="Q33" s="191"/>
      <c r="R33" s="191"/>
      <c r="S33" s="5"/>
      <c r="T33" s="5"/>
      <c r="U33" s="5"/>
      <c r="V33" s="5"/>
      <c r="W33" s="5"/>
      <c r="X33" s="5"/>
      <c r="Y33" s="5"/>
      <c r="Z33" s="5"/>
      <c r="AA33" s="5"/>
      <c r="AB33" s="5"/>
      <c r="AC33" s="192"/>
      <c r="AD33" s="5"/>
      <c r="AE33" s="5"/>
      <c r="AF33" s="5"/>
      <c r="AG33" s="5"/>
    </row>
    <row r="34" spans="1:33" ht="134.25" customHeight="1">
      <c r="A34" s="5"/>
      <c r="B34" s="230" t="s">
        <v>112</v>
      </c>
      <c r="C34" s="231" t="s">
        <v>248</v>
      </c>
      <c r="D34" s="231" t="s">
        <v>249</v>
      </c>
      <c r="E34" s="232" t="s">
        <v>248</v>
      </c>
      <c r="F34" s="233"/>
      <c r="G34" s="234" t="s">
        <v>250</v>
      </c>
      <c r="H34" s="235" t="s">
        <v>251</v>
      </c>
      <c r="I34" s="235" t="s">
        <v>252</v>
      </c>
      <c r="J34" s="236" t="s">
        <v>253</v>
      </c>
      <c r="K34" s="237" t="s">
        <v>114</v>
      </c>
      <c r="L34" s="236" t="s">
        <v>254</v>
      </c>
      <c r="M34" s="238" t="s">
        <v>74</v>
      </c>
      <c r="N34" s="185" t="s">
        <v>255</v>
      </c>
      <c r="O34" s="236" t="s">
        <v>256</v>
      </c>
      <c r="P34" s="239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  <row r="1001" spans="1:33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</row>
    <row r="1002" spans="1:33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</row>
  </sheetData>
  <mergeCells count="6">
    <mergeCell ref="B3:P3"/>
    <mergeCell ref="B4:E4"/>
    <mergeCell ref="G4:P4"/>
    <mergeCell ref="I5:J5"/>
    <mergeCell ref="K5:L5"/>
    <mergeCell ref="M5:N5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00"/>
  <sheetViews>
    <sheetView topLeftCell="E11" zoomScale="85" zoomScaleNormal="85" workbookViewId="0">
      <selection activeCell="G13" sqref="G13:K13"/>
    </sheetView>
  </sheetViews>
  <sheetFormatPr defaultColWidth="14.42578125" defaultRowHeight="15" customHeight="1"/>
  <cols>
    <col min="1" max="1" width="14.85546875" customWidth="1"/>
    <col min="2" max="3" width="11.42578125" customWidth="1"/>
    <col min="4" max="4" width="16.42578125" customWidth="1"/>
    <col min="5" max="13" width="11.42578125" customWidth="1"/>
    <col min="14" max="25" width="8.7109375" customWidth="1"/>
  </cols>
  <sheetData>
    <row r="1" spans="1:25">
      <c r="A1" s="1"/>
      <c r="B1" s="2"/>
      <c r="C1" s="2"/>
      <c r="D1" s="2"/>
      <c r="E1" s="2"/>
      <c r="F1" s="3"/>
      <c r="G1" s="4"/>
      <c r="H1" s="4"/>
      <c r="I1" s="4"/>
      <c r="J1" s="4"/>
      <c r="K1" s="2"/>
      <c r="L1" s="2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A2" s="2"/>
      <c r="B2" s="2"/>
      <c r="C2" s="2"/>
      <c r="D2" s="2"/>
      <c r="E2" s="6"/>
      <c r="F2" s="2"/>
      <c r="G2" s="4"/>
      <c r="H2" s="4"/>
      <c r="I2" s="4"/>
      <c r="J2" s="4"/>
      <c r="K2" s="2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>
      <c r="A3" s="2"/>
      <c r="B3" s="2"/>
      <c r="C3" s="2"/>
      <c r="D3" s="2"/>
      <c r="E3" s="4"/>
      <c r="F3" s="4"/>
      <c r="G3" s="4"/>
      <c r="H3" s="4"/>
      <c r="I3" s="7"/>
      <c r="J3" s="4"/>
      <c r="K3" s="2"/>
      <c r="L3" s="2"/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6.25" customHeight="1">
      <c r="A4" s="8" t="s">
        <v>0</v>
      </c>
      <c r="B4" s="505" t="s">
        <v>1</v>
      </c>
      <c r="C4" s="506"/>
      <c r="D4" s="506"/>
      <c r="E4" s="506"/>
      <c r="F4" s="507"/>
      <c r="G4" s="505" t="s">
        <v>2</v>
      </c>
      <c r="H4" s="506"/>
      <c r="I4" s="506"/>
      <c r="J4" s="506"/>
      <c r="K4" s="507"/>
      <c r="L4" s="2"/>
      <c r="M4" s="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6.25" customHeight="1">
      <c r="A5" s="9" t="s">
        <v>3</v>
      </c>
      <c r="B5" s="10" t="s">
        <v>4</v>
      </c>
      <c r="C5" s="508" t="s">
        <v>5</v>
      </c>
      <c r="D5" s="509"/>
      <c r="E5" s="508" t="s">
        <v>6</v>
      </c>
      <c r="F5" s="510"/>
      <c r="G5" s="10" t="s">
        <v>7</v>
      </c>
      <c r="H5" s="508" t="s">
        <v>8</v>
      </c>
      <c r="I5" s="509"/>
      <c r="J5" s="508" t="s">
        <v>9</v>
      </c>
      <c r="K5" s="510"/>
      <c r="L5" s="2"/>
      <c r="M5" s="2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6.25" customHeight="1">
      <c r="A6" s="11" t="s">
        <v>10</v>
      </c>
      <c r="B6" s="12" t="s">
        <v>11</v>
      </c>
      <c r="C6" s="13" t="s">
        <v>12</v>
      </c>
      <c r="D6" s="13" t="s">
        <v>13</v>
      </c>
      <c r="E6" s="13" t="s">
        <v>12</v>
      </c>
      <c r="F6" s="14" t="s">
        <v>13</v>
      </c>
      <c r="G6" s="12" t="s">
        <v>11</v>
      </c>
      <c r="H6" s="13" t="s">
        <v>12</v>
      </c>
      <c r="I6" s="13" t="s">
        <v>13</v>
      </c>
      <c r="J6" s="13" t="s">
        <v>12</v>
      </c>
      <c r="K6" s="14" t="s">
        <v>13</v>
      </c>
      <c r="L6" s="2"/>
      <c r="M6" s="2"/>
      <c r="N6" s="5"/>
      <c r="O6" s="5"/>
      <c r="P6" s="15"/>
      <c r="Q6" s="5"/>
      <c r="R6" s="5"/>
      <c r="S6" s="5"/>
      <c r="T6" s="5"/>
      <c r="U6" s="5"/>
      <c r="V6" s="5"/>
      <c r="W6" s="5"/>
      <c r="X6" s="5"/>
      <c r="Y6" s="5"/>
    </row>
    <row r="7" spans="1:25" ht="15.75" customHeight="1">
      <c r="A7" s="16">
        <v>11</v>
      </c>
      <c r="B7" s="17">
        <v>68</v>
      </c>
      <c r="C7" s="18" t="s">
        <v>14</v>
      </c>
      <c r="D7" s="19" t="s">
        <v>15</v>
      </c>
      <c r="E7" s="20">
        <v>5</v>
      </c>
      <c r="F7" s="21" t="s">
        <v>16</v>
      </c>
      <c r="G7" s="22"/>
      <c r="H7" s="23" t="s">
        <v>17</v>
      </c>
      <c r="I7" s="24" t="s">
        <v>17</v>
      </c>
      <c r="J7" s="23" t="s">
        <v>17</v>
      </c>
      <c r="K7" s="25" t="s">
        <v>17</v>
      </c>
      <c r="L7" s="26"/>
      <c r="M7" s="26"/>
      <c r="N7" s="5"/>
      <c r="O7" s="5"/>
      <c r="P7" s="5"/>
      <c r="Q7" s="27"/>
      <c r="R7" s="5"/>
      <c r="S7" s="5"/>
      <c r="T7" s="5"/>
      <c r="U7" s="5"/>
      <c r="V7" s="5"/>
      <c r="W7" s="5"/>
      <c r="X7" s="5"/>
      <c r="Y7" s="5"/>
    </row>
    <row r="8" spans="1:25">
      <c r="A8" s="16">
        <v>16</v>
      </c>
      <c r="B8" s="17">
        <v>69</v>
      </c>
      <c r="C8" s="28">
        <v>4</v>
      </c>
      <c r="D8" s="29" t="s">
        <v>18</v>
      </c>
      <c r="E8" s="20">
        <v>5</v>
      </c>
      <c r="F8" s="21" t="s">
        <v>19</v>
      </c>
      <c r="G8" s="30">
        <v>93</v>
      </c>
      <c r="H8" s="23">
        <v>4</v>
      </c>
      <c r="I8" s="31" t="s">
        <v>20</v>
      </c>
      <c r="J8" s="23">
        <v>5</v>
      </c>
      <c r="K8" s="32" t="s">
        <v>21</v>
      </c>
      <c r="L8" s="26"/>
      <c r="M8" s="26"/>
      <c r="N8" s="5"/>
      <c r="O8" s="27"/>
      <c r="P8" s="5"/>
      <c r="Q8" s="27"/>
      <c r="R8" s="5"/>
      <c r="S8" s="5"/>
      <c r="T8" s="5"/>
      <c r="U8" s="5"/>
      <c r="V8" s="5"/>
      <c r="W8" s="5"/>
      <c r="X8" s="5"/>
      <c r="Y8" s="5"/>
    </row>
    <row r="9" spans="1:25">
      <c r="A9" s="16">
        <v>21</v>
      </c>
      <c r="B9" s="17">
        <v>86</v>
      </c>
      <c r="C9" s="28">
        <v>4</v>
      </c>
      <c r="D9" s="29" t="s">
        <v>19</v>
      </c>
      <c r="E9" s="20">
        <v>5</v>
      </c>
      <c r="F9" s="21" t="s">
        <v>22</v>
      </c>
      <c r="G9" s="30">
        <v>118</v>
      </c>
      <c r="H9" s="23">
        <v>4</v>
      </c>
      <c r="I9" s="29" t="s">
        <v>21</v>
      </c>
      <c r="J9" s="23">
        <v>5</v>
      </c>
      <c r="K9" s="32" t="s">
        <v>23</v>
      </c>
      <c r="L9" s="26"/>
      <c r="M9" s="26"/>
      <c r="N9" s="5"/>
      <c r="O9" s="27"/>
      <c r="P9" s="27"/>
      <c r="Q9" s="27"/>
      <c r="R9" s="5"/>
      <c r="S9" s="5"/>
      <c r="T9" s="5"/>
      <c r="U9" s="5"/>
      <c r="V9" s="5"/>
      <c r="W9" s="5"/>
      <c r="X9" s="5"/>
      <c r="Y9" s="5"/>
    </row>
    <row r="10" spans="1:25">
      <c r="A10" s="16">
        <v>26</v>
      </c>
      <c r="B10" s="17">
        <v>105</v>
      </c>
      <c r="C10" s="28">
        <v>4</v>
      </c>
      <c r="D10" s="29" t="s">
        <v>22</v>
      </c>
      <c r="E10" s="20">
        <v>5</v>
      </c>
      <c r="F10" s="21" t="s">
        <v>24</v>
      </c>
      <c r="G10" s="30">
        <v>150</v>
      </c>
      <c r="H10" s="23">
        <v>4</v>
      </c>
      <c r="I10" s="29" t="s">
        <v>25</v>
      </c>
      <c r="J10" s="23">
        <v>5</v>
      </c>
      <c r="K10" s="32" t="s">
        <v>26</v>
      </c>
      <c r="L10" s="26"/>
      <c r="M10" s="26"/>
      <c r="N10" s="5"/>
      <c r="O10" s="27"/>
      <c r="P10" s="27"/>
      <c r="Q10" s="27"/>
      <c r="R10" s="5"/>
      <c r="S10" s="5"/>
      <c r="T10" s="5"/>
      <c r="U10" s="5"/>
      <c r="V10" s="5"/>
      <c r="W10" s="5"/>
      <c r="X10" s="5"/>
      <c r="Y10" s="5"/>
    </row>
    <row r="11" spans="1:25">
      <c r="A11" s="16">
        <v>32</v>
      </c>
      <c r="B11" s="17">
        <v>112</v>
      </c>
      <c r="C11" s="28">
        <v>4</v>
      </c>
      <c r="D11" s="29" t="s">
        <v>25</v>
      </c>
      <c r="E11" s="20">
        <v>5</v>
      </c>
      <c r="F11" s="21" t="s">
        <v>27</v>
      </c>
      <c r="G11" s="30">
        <v>180</v>
      </c>
      <c r="H11" s="23">
        <v>4</v>
      </c>
      <c r="I11" s="29" t="s">
        <v>26</v>
      </c>
      <c r="J11" s="23">
        <v>5</v>
      </c>
      <c r="K11" s="32" t="s">
        <v>28</v>
      </c>
      <c r="L11" s="26"/>
      <c r="M11" s="26"/>
      <c r="N11" s="5"/>
      <c r="O11" s="27"/>
      <c r="P11" s="27"/>
      <c r="Q11" s="27"/>
      <c r="R11" s="5"/>
      <c r="S11" s="5"/>
      <c r="T11" s="5"/>
      <c r="U11" s="5"/>
      <c r="V11" s="5"/>
      <c r="W11" s="5"/>
      <c r="X11" s="5"/>
      <c r="Y11" s="5"/>
    </row>
    <row r="12" spans="1:25">
      <c r="A12" s="16">
        <v>40</v>
      </c>
      <c r="B12" s="17">
        <v>180</v>
      </c>
      <c r="C12" s="28">
        <v>4</v>
      </c>
      <c r="D12" s="29" t="s">
        <v>29</v>
      </c>
      <c r="E12" s="20">
        <v>5</v>
      </c>
      <c r="F12" s="21" t="s">
        <v>30</v>
      </c>
      <c r="G12" s="33">
        <v>210</v>
      </c>
      <c r="H12" s="34">
        <v>4</v>
      </c>
      <c r="I12" s="35" t="s">
        <v>30</v>
      </c>
      <c r="J12" s="34">
        <v>5</v>
      </c>
      <c r="K12" s="36" t="s">
        <v>31</v>
      </c>
      <c r="L12" s="26"/>
      <c r="M12" s="26"/>
      <c r="N12" s="5"/>
      <c r="O12" s="27"/>
      <c r="P12" s="27"/>
      <c r="Q12" s="27"/>
      <c r="R12" s="5"/>
      <c r="S12" s="5"/>
      <c r="T12" s="5"/>
      <c r="U12" s="5"/>
      <c r="V12" s="5"/>
      <c r="W12" s="5"/>
      <c r="X12" s="5"/>
      <c r="Y12" s="5"/>
    </row>
    <row r="13" spans="1:25" ht="26.25" customHeight="1">
      <c r="A13" s="37" t="s">
        <v>32</v>
      </c>
      <c r="B13" s="514" t="s">
        <v>33</v>
      </c>
      <c r="C13" s="515"/>
      <c r="D13" s="515"/>
      <c r="E13" s="515"/>
      <c r="F13" s="516"/>
      <c r="G13" s="511" t="s">
        <v>34</v>
      </c>
      <c r="H13" s="512"/>
      <c r="I13" s="512"/>
      <c r="J13" s="512"/>
      <c r="K13" s="513"/>
      <c r="L13" s="26"/>
      <c r="M13" s="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6.25">
      <c r="A14" s="38" t="s">
        <v>35</v>
      </c>
      <c r="B14" s="517" t="s">
        <v>36</v>
      </c>
      <c r="C14" s="518"/>
      <c r="D14" s="517" t="s">
        <v>37</v>
      </c>
      <c r="E14" s="518"/>
      <c r="F14" s="517" t="s">
        <v>38</v>
      </c>
      <c r="G14" s="518"/>
      <c r="H14" s="517" t="s">
        <v>39</v>
      </c>
      <c r="I14" s="518"/>
      <c r="J14" s="517" t="s">
        <v>40</v>
      </c>
      <c r="K14" s="519"/>
      <c r="L14" s="2"/>
      <c r="M14" s="2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A15" s="2"/>
      <c r="B15" s="2"/>
      <c r="C15" s="2"/>
      <c r="D15" s="2"/>
      <c r="E15" s="2"/>
      <c r="F15" s="4"/>
      <c r="G15" s="4"/>
      <c r="H15" s="4"/>
      <c r="I15" s="4"/>
      <c r="J15" s="6"/>
      <c r="K15" s="2"/>
      <c r="L15" s="2"/>
      <c r="M15" s="2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3.25" customHeight="1">
      <c r="A16" s="2"/>
      <c r="B16" s="2"/>
      <c r="C16" s="2"/>
      <c r="D16" s="2"/>
      <c r="E16" s="6"/>
      <c r="F16" s="7"/>
      <c r="G16" s="4"/>
      <c r="H16" s="4"/>
      <c r="I16" s="4"/>
      <c r="J16" s="6"/>
      <c r="K16" s="2"/>
      <c r="L16" s="2"/>
      <c r="M16" s="2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6.25" customHeight="1">
      <c r="A17" s="520" t="s">
        <v>41</v>
      </c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52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6.25" customHeight="1">
      <c r="A18" s="522" t="s">
        <v>42</v>
      </c>
      <c r="B18" s="492"/>
      <c r="C18" s="492"/>
      <c r="D18" s="492"/>
      <c r="E18" s="492"/>
      <c r="F18" s="492"/>
      <c r="G18" s="492"/>
      <c r="H18" s="492"/>
      <c r="I18" s="492"/>
      <c r="J18" s="493"/>
      <c r="K18" s="39"/>
      <c r="L18" s="523" t="s">
        <v>43</v>
      </c>
      <c r="M18" s="52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9.25" customHeight="1">
      <c r="A19" s="40" t="s">
        <v>3</v>
      </c>
      <c r="B19" s="41"/>
      <c r="C19" s="525" t="s">
        <v>44</v>
      </c>
      <c r="D19" s="526"/>
      <c r="E19" s="525" t="s">
        <v>45</v>
      </c>
      <c r="F19" s="526"/>
      <c r="G19" s="525" t="s">
        <v>46</v>
      </c>
      <c r="H19" s="526"/>
      <c r="I19" s="525" t="s">
        <v>47</v>
      </c>
      <c r="J19" s="527"/>
      <c r="K19" s="42"/>
      <c r="L19" s="528" t="s">
        <v>48</v>
      </c>
      <c r="M19" s="52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41.25" customHeight="1">
      <c r="A20" s="40" t="s">
        <v>10</v>
      </c>
      <c r="B20" s="43" t="s">
        <v>11</v>
      </c>
      <c r="C20" s="43" t="s">
        <v>12</v>
      </c>
      <c r="D20" s="43" t="s">
        <v>13</v>
      </c>
      <c r="E20" s="43" t="s">
        <v>12</v>
      </c>
      <c r="F20" s="43" t="s">
        <v>13</v>
      </c>
      <c r="G20" s="43" t="s">
        <v>12</v>
      </c>
      <c r="H20" s="43" t="s">
        <v>13</v>
      </c>
      <c r="I20" s="43" t="s">
        <v>12</v>
      </c>
      <c r="J20" s="44" t="s">
        <v>13</v>
      </c>
      <c r="K20" s="45"/>
      <c r="L20" s="46" t="s">
        <v>49</v>
      </c>
      <c r="M20" s="47" t="s">
        <v>50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5" ht="15.75" customHeight="1">
      <c r="A21" s="48">
        <v>10</v>
      </c>
      <c r="B21" s="18">
        <v>68</v>
      </c>
      <c r="C21" s="18">
        <v>3</v>
      </c>
      <c r="D21" s="49" t="s">
        <v>51</v>
      </c>
      <c r="E21" s="50">
        <v>4</v>
      </c>
      <c r="F21" s="51" t="s">
        <v>52</v>
      </c>
      <c r="G21" s="50">
        <v>5</v>
      </c>
      <c r="H21" s="51" t="s">
        <v>53</v>
      </c>
      <c r="I21" s="50">
        <v>6</v>
      </c>
      <c r="J21" s="52" t="s">
        <v>19</v>
      </c>
      <c r="K21" s="53"/>
      <c r="L21" s="54" t="s">
        <v>17</v>
      </c>
      <c r="M21" s="55" t="s">
        <v>17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5" ht="15.75" customHeight="1">
      <c r="A22" s="48">
        <v>15</v>
      </c>
      <c r="B22" s="18">
        <v>69</v>
      </c>
      <c r="C22" s="18">
        <v>3</v>
      </c>
      <c r="D22" s="56" t="s">
        <v>52</v>
      </c>
      <c r="E22" s="57">
        <v>4</v>
      </c>
      <c r="F22" s="58" t="s">
        <v>53</v>
      </c>
      <c r="G22" s="57">
        <v>5</v>
      </c>
      <c r="H22" s="58" t="s">
        <v>54</v>
      </c>
      <c r="I22" s="57">
        <v>6</v>
      </c>
      <c r="J22" s="59" t="s">
        <v>22</v>
      </c>
      <c r="K22" s="53"/>
      <c r="L22" s="60" t="s">
        <v>55</v>
      </c>
      <c r="M22" s="61" t="s">
        <v>56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5" ht="15.75" customHeight="1">
      <c r="A23" s="48">
        <v>20</v>
      </c>
      <c r="B23" s="18">
        <v>86</v>
      </c>
      <c r="C23" s="18">
        <v>3</v>
      </c>
      <c r="D23" s="56" t="s">
        <v>57</v>
      </c>
      <c r="E23" s="57">
        <v>4</v>
      </c>
      <c r="F23" s="58" t="s">
        <v>58</v>
      </c>
      <c r="G23" s="57">
        <v>5</v>
      </c>
      <c r="H23" s="58" t="s">
        <v>59</v>
      </c>
      <c r="I23" s="57">
        <v>6</v>
      </c>
      <c r="J23" s="59" t="s">
        <v>60</v>
      </c>
      <c r="K23" s="53"/>
      <c r="L23" s="60" t="s">
        <v>55</v>
      </c>
      <c r="M23" s="61" t="s">
        <v>56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5" ht="15" customHeight="1">
      <c r="A24" s="48">
        <v>25</v>
      </c>
      <c r="B24" s="18">
        <v>105</v>
      </c>
      <c r="C24" s="18">
        <v>3</v>
      </c>
      <c r="D24" s="56" t="s">
        <v>61</v>
      </c>
      <c r="E24" s="57">
        <v>4</v>
      </c>
      <c r="F24" s="58" t="s">
        <v>62</v>
      </c>
      <c r="G24" s="57">
        <v>5</v>
      </c>
      <c r="H24" s="58" t="s">
        <v>63</v>
      </c>
      <c r="I24" s="57">
        <v>6</v>
      </c>
      <c r="J24" s="59" t="s">
        <v>64</v>
      </c>
      <c r="K24" s="53"/>
      <c r="L24" s="60" t="s">
        <v>65</v>
      </c>
      <c r="M24" s="61" t="s">
        <v>66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5" ht="15.75" customHeight="1">
      <c r="A25" s="48">
        <v>32</v>
      </c>
      <c r="B25" s="18">
        <v>112</v>
      </c>
      <c r="C25" s="18">
        <v>3</v>
      </c>
      <c r="D25" s="56" t="s">
        <v>23</v>
      </c>
      <c r="E25" s="57">
        <v>4</v>
      </c>
      <c r="F25" s="58" t="s">
        <v>67</v>
      </c>
      <c r="G25" s="57">
        <v>5</v>
      </c>
      <c r="H25" s="58" t="s">
        <v>68</v>
      </c>
      <c r="I25" s="57">
        <v>6</v>
      </c>
      <c r="J25" s="59" t="s">
        <v>69</v>
      </c>
      <c r="K25" s="53"/>
      <c r="L25" s="60" t="s">
        <v>70</v>
      </c>
      <c r="M25" s="61" t="s">
        <v>71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5" ht="27" customHeight="1">
      <c r="A26" s="62" t="s">
        <v>72</v>
      </c>
      <c r="B26" s="540" t="s">
        <v>73</v>
      </c>
      <c r="C26" s="541"/>
      <c r="D26" s="541"/>
      <c r="E26" s="541"/>
      <c r="F26" s="541"/>
      <c r="G26" s="541"/>
      <c r="H26" s="541"/>
      <c r="I26" s="541"/>
      <c r="J26" s="527"/>
      <c r="K26" s="6"/>
      <c r="L26" s="542" t="s">
        <v>74</v>
      </c>
      <c r="M26" s="544" t="s">
        <v>75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5" ht="27" customHeight="1">
      <c r="A27" s="63" t="s">
        <v>76</v>
      </c>
      <c r="B27" s="545" t="s">
        <v>77</v>
      </c>
      <c r="C27" s="546"/>
      <c r="D27" s="546"/>
      <c r="E27" s="546"/>
      <c r="F27" s="546"/>
      <c r="G27" s="546"/>
      <c r="H27" s="546"/>
      <c r="I27" s="546"/>
      <c r="J27" s="535"/>
      <c r="K27" s="6"/>
      <c r="L27" s="543"/>
      <c r="M27" s="51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5" ht="15.75" customHeight="1">
      <c r="A28" s="2"/>
      <c r="B28" s="2"/>
      <c r="C28" s="2"/>
      <c r="D28" s="2"/>
      <c r="E28" s="2"/>
      <c r="F28" s="64"/>
      <c r="G28" s="2"/>
      <c r="H28" s="2"/>
      <c r="I28" s="2"/>
      <c r="J28" s="2"/>
      <c r="K28" s="2"/>
      <c r="L28" s="2"/>
      <c r="M28" s="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>
      <c r="A30" s="547" t="s">
        <v>41</v>
      </c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6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>
      <c r="A31" s="536" t="s">
        <v>42</v>
      </c>
      <c r="B31" s="537"/>
      <c r="C31" s="537"/>
      <c r="D31" s="537"/>
      <c r="E31" s="538"/>
      <c r="F31" s="66"/>
      <c r="G31" s="523" t="s">
        <v>43</v>
      </c>
      <c r="H31" s="539"/>
      <c r="I31" s="539"/>
      <c r="J31" s="539"/>
      <c r="K31" s="539"/>
      <c r="L31" s="524"/>
      <c r="M31" s="6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44.25" customHeight="1">
      <c r="A32" s="40" t="s">
        <v>3</v>
      </c>
      <c r="B32" s="530" t="s">
        <v>78</v>
      </c>
      <c r="C32" s="526"/>
      <c r="D32" s="530" t="s">
        <v>79</v>
      </c>
      <c r="E32" s="527"/>
      <c r="F32" s="45"/>
      <c r="G32" s="531" t="s">
        <v>80</v>
      </c>
      <c r="H32" s="498"/>
      <c r="I32" s="532" t="s">
        <v>81</v>
      </c>
      <c r="J32" s="498"/>
      <c r="K32" s="67" t="s">
        <v>82</v>
      </c>
      <c r="L32" s="68" t="s">
        <v>83</v>
      </c>
      <c r="M32" s="69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5.25" customHeight="1">
      <c r="A33" s="40" t="s">
        <v>10</v>
      </c>
      <c r="B33" s="43" t="s">
        <v>12</v>
      </c>
      <c r="C33" s="43" t="s">
        <v>13</v>
      </c>
      <c r="D33" s="43" t="s">
        <v>12</v>
      </c>
      <c r="E33" s="44" t="s">
        <v>13</v>
      </c>
      <c r="F33" s="45"/>
      <c r="G33" s="70" t="s">
        <v>84</v>
      </c>
      <c r="H33" s="71" t="s">
        <v>50</v>
      </c>
      <c r="I33" s="72" t="s">
        <v>49</v>
      </c>
      <c r="J33" s="73" t="s">
        <v>50</v>
      </c>
      <c r="K33" s="71" t="s">
        <v>50</v>
      </c>
      <c r="L33" s="74" t="s">
        <v>50</v>
      </c>
      <c r="M33" s="69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>
      <c r="A34" s="48">
        <v>40</v>
      </c>
      <c r="B34" s="18">
        <v>5</v>
      </c>
      <c r="C34" s="398">
        <v>63400</v>
      </c>
      <c r="D34" s="23">
        <v>6</v>
      </c>
      <c r="E34" s="75" t="s">
        <v>85</v>
      </c>
      <c r="F34" s="76"/>
      <c r="G34" s="77" t="s">
        <v>86</v>
      </c>
      <c r="H34" s="398" t="s">
        <v>87</v>
      </c>
      <c r="I34" s="78" t="s">
        <v>88</v>
      </c>
      <c r="J34" s="79" t="s">
        <v>89</v>
      </c>
      <c r="K34" s="396">
        <v>100</v>
      </c>
      <c r="L34" s="397" t="s">
        <v>17</v>
      </c>
      <c r="W34" s="5"/>
      <c r="X34" s="5"/>
      <c r="Y34" s="5"/>
    </row>
    <row r="35" spans="1:25" ht="15.75" customHeight="1">
      <c r="A35" s="48">
        <v>50</v>
      </c>
      <c r="B35" s="18">
        <v>5</v>
      </c>
      <c r="C35" s="399">
        <v>74200</v>
      </c>
      <c r="D35" s="23">
        <v>6</v>
      </c>
      <c r="E35" s="75" t="s">
        <v>90</v>
      </c>
      <c r="F35" s="76"/>
      <c r="G35" s="77" t="s">
        <v>86</v>
      </c>
      <c r="H35" s="398" t="s">
        <v>87</v>
      </c>
      <c r="I35" s="78" t="s">
        <v>91</v>
      </c>
      <c r="J35" s="79" t="s">
        <v>92</v>
      </c>
      <c r="K35" s="396">
        <v>125</v>
      </c>
      <c r="L35" s="397" t="s">
        <v>17</v>
      </c>
      <c r="W35" s="5"/>
      <c r="X35" s="5"/>
      <c r="Y35" s="5"/>
    </row>
    <row r="36" spans="1:25" ht="15.75" customHeight="1">
      <c r="A36" s="48">
        <v>65</v>
      </c>
      <c r="B36" s="18">
        <v>5</v>
      </c>
      <c r="C36" s="399">
        <v>88800</v>
      </c>
      <c r="D36" s="23">
        <v>6</v>
      </c>
      <c r="E36" s="75" t="s">
        <v>93</v>
      </c>
      <c r="F36" s="76"/>
      <c r="G36" s="77" t="s">
        <v>94</v>
      </c>
      <c r="H36" s="398" t="s">
        <v>95</v>
      </c>
      <c r="I36" s="78" t="s">
        <v>96</v>
      </c>
      <c r="J36" s="79" t="s">
        <v>97</v>
      </c>
      <c r="K36" s="396">
        <v>145</v>
      </c>
      <c r="L36" s="397" t="s">
        <v>17</v>
      </c>
      <c r="W36" s="5"/>
      <c r="X36" s="5"/>
      <c r="Y36" s="5"/>
    </row>
    <row r="37" spans="1:25" ht="15.75" customHeight="1">
      <c r="A37" s="48">
        <v>80</v>
      </c>
      <c r="B37" s="80">
        <v>5</v>
      </c>
      <c r="C37" s="399">
        <v>122100</v>
      </c>
      <c r="D37" s="81">
        <v>6</v>
      </c>
      <c r="E37" s="75" t="s">
        <v>98</v>
      </c>
      <c r="F37" s="76"/>
      <c r="G37" s="77" t="s">
        <v>94</v>
      </c>
      <c r="H37" s="398" t="s">
        <v>95</v>
      </c>
      <c r="I37" s="78" t="s">
        <v>99</v>
      </c>
      <c r="J37" s="79" t="s">
        <v>100</v>
      </c>
      <c r="K37" s="396">
        <v>165</v>
      </c>
      <c r="L37" s="400">
        <v>410</v>
      </c>
      <c r="W37" s="5"/>
      <c r="X37" s="5"/>
      <c r="Y37" s="5"/>
    </row>
    <row r="38" spans="1:25" ht="15.75" customHeight="1">
      <c r="A38" s="48">
        <v>98</v>
      </c>
      <c r="B38" s="80">
        <v>5</v>
      </c>
      <c r="C38" s="399">
        <v>147200</v>
      </c>
      <c r="D38" s="81">
        <v>6</v>
      </c>
      <c r="E38" s="75" t="s">
        <v>101</v>
      </c>
      <c r="F38" s="76"/>
      <c r="G38" s="82" t="s">
        <v>102</v>
      </c>
      <c r="H38" s="398" t="s">
        <v>103</v>
      </c>
      <c r="I38" s="78" t="s">
        <v>104</v>
      </c>
      <c r="J38" s="79" t="s">
        <v>105</v>
      </c>
      <c r="K38" s="396">
        <v>185</v>
      </c>
      <c r="L38" s="400">
        <v>410</v>
      </c>
      <c r="W38" s="5"/>
      <c r="X38" s="5"/>
      <c r="Y38" s="5"/>
    </row>
    <row r="39" spans="1:25" ht="15.75" customHeight="1">
      <c r="A39" s="48">
        <v>125</v>
      </c>
      <c r="B39" s="18">
        <v>6</v>
      </c>
      <c r="C39" s="399">
        <v>169500</v>
      </c>
      <c r="D39" s="23">
        <v>8</v>
      </c>
      <c r="E39" s="75" t="s">
        <v>106</v>
      </c>
      <c r="F39" s="76"/>
      <c r="G39" s="82" t="s">
        <v>107</v>
      </c>
      <c r="H39" s="398" t="s">
        <v>108</v>
      </c>
      <c r="I39" s="78" t="s">
        <v>109</v>
      </c>
      <c r="J39" s="79" t="s">
        <v>110</v>
      </c>
      <c r="K39" s="396">
        <v>240</v>
      </c>
      <c r="L39" s="400">
        <v>450</v>
      </c>
      <c r="W39" s="5"/>
      <c r="X39" s="5"/>
      <c r="Y39" s="5"/>
    </row>
    <row r="40" spans="1:25" ht="15.75" customHeight="1">
      <c r="A40" s="48">
        <v>150</v>
      </c>
      <c r="B40" s="18">
        <v>6</v>
      </c>
      <c r="C40" s="399">
        <v>193200</v>
      </c>
      <c r="D40" s="23">
        <v>8</v>
      </c>
      <c r="E40" s="75" t="s">
        <v>111</v>
      </c>
      <c r="F40" s="76"/>
      <c r="G40" s="82" t="s">
        <v>107</v>
      </c>
      <c r="H40" s="398" t="s">
        <v>108</v>
      </c>
      <c r="I40" s="78" t="s">
        <v>109</v>
      </c>
      <c r="J40" s="79" t="s">
        <v>110</v>
      </c>
      <c r="K40" s="396">
        <v>310</v>
      </c>
      <c r="L40" s="400">
        <v>450</v>
      </c>
      <c r="W40" s="5"/>
      <c r="X40" s="5"/>
      <c r="Y40" s="5"/>
    </row>
    <row r="41" spans="1:25" ht="90" customHeight="1">
      <c r="A41" s="83" t="s">
        <v>112</v>
      </c>
      <c r="B41" s="533" t="s">
        <v>113</v>
      </c>
      <c r="C41" s="534"/>
      <c r="D41" s="533" t="s">
        <v>113</v>
      </c>
      <c r="E41" s="535"/>
      <c r="F41" s="2"/>
      <c r="G41" s="84" t="s">
        <v>114</v>
      </c>
      <c r="H41" s="85" t="s">
        <v>115</v>
      </c>
      <c r="I41" s="86" t="s">
        <v>74</v>
      </c>
      <c r="J41" s="86" t="s">
        <v>116</v>
      </c>
      <c r="K41" s="85" t="s">
        <v>117</v>
      </c>
      <c r="L41" s="87" t="s">
        <v>118</v>
      </c>
      <c r="W41" s="5"/>
      <c r="X41" s="5"/>
      <c r="Y41" s="5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W42" s="5"/>
      <c r="X42" s="5"/>
      <c r="Y42" s="5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W43" s="5"/>
      <c r="X43" s="5"/>
      <c r="Y43" s="5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W44" s="5"/>
      <c r="X44" s="5"/>
      <c r="Y44" s="5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W45" s="5"/>
      <c r="X45" s="5"/>
      <c r="Y45" s="5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W46" s="5"/>
      <c r="X46" s="5"/>
      <c r="Y46" s="5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25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25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2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25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25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25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25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25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25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25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25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25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2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25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</row>
    <row r="948" spans="1:13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  <row r="951" spans="1:13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</row>
    <row r="952" spans="1:13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</row>
    <row r="953" spans="1:1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</row>
    <row r="954" spans="1:13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</row>
    <row r="955" spans="1:13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</row>
    <row r="956" spans="1:13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</row>
    <row r="957" spans="1:13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</row>
    <row r="958" spans="1:13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</row>
    <row r="959" spans="1:13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</row>
    <row r="960" spans="1:13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</row>
    <row r="961" spans="1:13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</row>
    <row r="962" spans="1:13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</row>
    <row r="963" spans="1:1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</row>
    <row r="964" spans="1:13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</row>
    <row r="965" spans="1:13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</row>
    <row r="966" spans="1:13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</row>
    <row r="967" spans="1:13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</row>
    <row r="968" spans="1:13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</row>
    <row r="969" spans="1:13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</row>
    <row r="970" spans="1:13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</row>
    <row r="971" spans="1:13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</row>
    <row r="972" spans="1:13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</row>
    <row r="973" spans="1:1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</row>
    <row r="974" spans="1:13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</row>
    <row r="975" spans="1:13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</row>
    <row r="976" spans="1:13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</row>
    <row r="977" spans="1:13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</row>
    <row r="978" spans="1:13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</row>
    <row r="979" spans="1:13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</row>
    <row r="980" spans="1:13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</row>
    <row r="981" spans="1:13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</row>
    <row r="982" spans="1:13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</row>
    <row r="983" spans="1:1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</row>
    <row r="984" spans="1:13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</row>
    <row r="985" spans="1:13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</row>
    <row r="986" spans="1:13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</row>
    <row r="987" spans="1:13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</row>
    <row r="988" spans="1:13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</row>
    <row r="989" spans="1:13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</row>
    <row r="990" spans="1:13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</row>
    <row r="991" spans="1:13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</row>
    <row r="992" spans="1:13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</row>
    <row r="993" spans="1:1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</row>
    <row r="994" spans="1:13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</row>
    <row r="995" spans="1:13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</row>
    <row r="996" spans="1:13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</row>
    <row r="997" spans="1:13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</row>
    <row r="998" spans="1:13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</row>
    <row r="999" spans="1:13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</row>
    <row r="1000" spans="1:13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</row>
  </sheetData>
  <mergeCells count="34">
    <mergeCell ref="A31:E31"/>
    <mergeCell ref="G31:L31"/>
    <mergeCell ref="B26:J26"/>
    <mergeCell ref="L26:L27"/>
    <mergeCell ref="M26:M27"/>
    <mergeCell ref="B27:J27"/>
    <mergeCell ref="A30:L30"/>
    <mergeCell ref="B32:C32"/>
    <mergeCell ref="D32:E32"/>
    <mergeCell ref="G32:H32"/>
    <mergeCell ref="I32:J32"/>
    <mergeCell ref="B41:C41"/>
    <mergeCell ref="D41:E41"/>
    <mergeCell ref="A17:M17"/>
    <mergeCell ref="A18:J18"/>
    <mergeCell ref="L18:M18"/>
    <mergeCell ref="C19:D19"/>
    <mergeCell ref="E19:F19"/>
    <mergeCell ref="G19:H19"/>
    <mergeCell ref="I19:J19"/>
    <mergeCell ref="L19:M19"/>
    <mergeCell ref="G13:K13"/>
    <mergeCell ref="B13:F13"/>
    <mergeCell ref="B14:C14"/>
    <mergeCell ref="D14:E14"/>
    <mergeCell ref="F14:G14"/>
    <mergeCell ref="H14:I14"/>
    <mergeCell ref="J14:K14"/>
    <mergeCell ref="B4:F4"/>
    <mergeCell ref="G4:K4"/>
    <mergeCell ref="C5:D5"/>
    <mergeCell ref="E5:F5"/>
    <mergeCell ref="H5:I5"/>
    <mergeCell ref="J5:K5"/>
  </mergeCells>
  <conditionalFormatting sqref="G8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06D7"/>
  </sheetPr>
  <dimension ref="A1:Y1000"/>
  <sheetViews>
    <sheetView topLeftCell="A4" workbookViewId="0">
      <selection activeCell="A15" sqref="A15"/>
    </sheetView>
  </sheetViews>
  <sheetFormatPr defaultColWidth="14.42578125" defaultRowHeight="15" customHeight="1"/>
  <cols>
    <col min="1" max="1" width="2.7109375" customWidth="1"/>
    <col min="2" max="3" width="16.42578125" customWidth="1"/>
    <col min="4" max="5" width="16.42578125" hidden="1" customWidth="1"/>
    <col min="6" max="6" width="5.42578125" customWidth="1"/>
    <col min="7" max="7" width="16.85546875" customWidth="1"/>
    <col min="8" max="8" width="18.42578125" customWidth="1"/>
    <col min="9" max="9" width="18.42578125" hidden="1" customWidth="1"/>
    <col min="10" max="11" width="13.140625" customWidth="1"/>
    <col min="12" max="25" width="9.140625" customWidth="1"/>
  </cols>
  <sheetData>
    <row r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A2" s="5"/>
      <c r="B2" s="5"/>
      <c r="C2" s="5"/>
      <c r="D2" s="5"/>
      <c r="E2" s="15"/>
      <c r="F2" s="1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1.5" customHeight="1">
      <c r="A3" s="5"/>
      <c r="B3" s="548" t="s">
        <v>119</v>
      </c>
      <c r="C3" s="549"/>
      <c r="D3" s="549"/>
      <c r="E3" s="549"/>
      <c r="F3" s="549"/>
      <c r="G3" s="549"/>
      <c r="H3" s="550"/>
      <c r="I3" s="8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1.5" customHeight="1">
      <c r="A4" s="5"/>
      <c r="B4" s="551" t="s">
        <v>120</v>
      </c>
      <c r="C4" s="552"/>
      <c r="D4" s="552"/>
      <c r="E4" s="503"/>
      <c r="F4" s="89"/>
      <c r="G4" s="553"/>
      <c r="H4" s="554"/>
      <c r="I4" s="9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57.75" customHeight="1">
      <c r="A5" s="5"/>
      <c r="B5" s="91" t="s">
        <v>121</v>
      </c>
      <c r="C5" s="92" t="s">
        <v>122</v>
      </c>
      <c r="D5" s="93" t="s">
        <v>123</v>
      </c>
      <c r="E5" s="92" t="s">
        <v>124</v>
      </c>
      <c r="F5" s="94"/>
      <c r="G5" s="504" t="s">
        <v>125</v>
      </c>
      <c r="H5" s="554"/>
      <c r="I5" s="95" t="s">
        <v>126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1" customHeight="1">
      <c r="A6" s="5"/>
      <c r="B6" s="91" t="s">
        <v>10</v>
      </c>
      <c r="C6" s="92" t="s">
        <v>13</v>
      </c>
      <c r="D6" s="96" t="s">
        <v>13</v>
      </c>
      <c r="E6" s="96" t="s">
        <v>13</v>
      </c>
      <c r="F6" s="94"/>
      <c r="G6" s="97" t="s">
        <v>49</v>
      </c>
      <c r="H6" s="98" t="s">
        <v>50</v>
      </c>
      <c r="I6" s="99" t="s">
        <v>50</v>
      </c>
      <c r="J6" s="5"/>
      <c r="K6" s="5"/>
      <c r="L6" s="5"/>
      <c r="M6" s="5"/>
      <c r="N6" s="5"/>
      <c r="O6" s="100"/>
      <c r="P6" s="100"/>
      <c r="Q6" s="100"/>
      <c r="R6" s="5"/>
      <c r="S6" s="5"/>
      <c r="T6" s="5"/>
      <c r="U6" s="5"/>
      <c r="V6" s="5"/>
      <c r="W6" s="5"/>
      <c r="X6" s="5"/>
      <c r="Y6" s="5"/>
    </row>
    <row r="7" spans="1:25">
      <c r="A7" s="5"/>
      <c r="B7" s="101">
        <v>98</v>
      </c>
      <c r="C7" s="401">
        <v>149200</v>
      </c>
      <c r="D7" s="102" t="s">
        <v>127</v>
      </c>
      <c r="E7" s="103" t="s">
        <v>128</v>
      </c>
      <c r="F7" s="5"/>
      <c r="G7" s="104" t="s">
        <v>104</v>
      </c>
      <c r="H7" s="105" t="s">
        <v>129</v>
      </c>
      <c r="I7" s="106">
        <v>360</v>
      </c>
      <c r="J7" s="100"/>
      <c r="K7" s="100"/>
      <c r="L7" s="5"/>
      <c r="M7" s="107"/>
      <c r="N7" s="107"/>
      <c r="O7" s="108"/>
      <c r="P7" s="108"/>
      <c r="Q7" s="108"/>
      <c r="R7" s="5"/>
      <c r="S7" s="5"/>
      <c r="T7" s="5"/>
      <c r="U7" s="5"/>
      <c r="V7" s="5"/>
      <c r="W7" s="5"/>
      <c r="X7" s="5"/>
      <c r="Y7" s="5"/>
    </row>
    <row r="8" spans="1:25">
      <c r="A8" s="5"/>
      <c r="B8" s="109">
        <v>125</v>
      </c>
      <c r="C8" s="401">
        <v>171000</v>
      </c>
      <c r="D8" s="110">
        <v>86700</v>
      </c>
      <c r="E8" s="103" t="s">
        <v>130</v>
      </c>
      <c r="F8" s="5"/>
      <c r="G8" s="104" t="s">
        <v>131</v>
      </c>
      <c r="H8" s="105" t="s">
        <v>132</v>
      </c>
      <c r="I8" s="106">
        <v>375</v>
      </c>
      <c r="J8" s="100"/>
      <c r="K8" s="100"/>
      <c r="L8" s="5"/>
      <c r="M8" s="107"/>
      <c r="N8" s="107"/>
      <c r="O8" s="108"/>
      <c r="P8" s="108"/>
      <c r="Q8" s="108"/>
      <c r="R8" s="5"/>
      <c r="S8" s="5"/>
      <c r="T8" s="5"/>
      <c r="U8" s="5"/>
      <c r="V8" s="5"/>
      <c r="W8" s="5"/>
      <c r="X8" s="5"/>
      <c r="Y8" s="5"/>
    </row>
    <row r="9" spans="1:25">
      <c r="A9" s="5"/>
      <c r="B9" s="109">
        <v>150</v>
      </c>
      <c r="C9" s="401">
        <v>184400</v>
      </c>
      <c r="D9" s="111"/>
      <c r="E9" s="103" t="s">
        <v>133</v>
      </c>
      <c r="F9" s="5"/>
      <c r="G9" s="104" t="s">
        <v>109</v>
      </c>
      <c r="H9" s="105" t="s">
        <v>132</v>
      </c>
      <c r="I9" s="106">
        <v>375</v>
      </c>
      <c r="J9" s="100"/>
      <c r="K9" s="100"/>
      <c r="L9" s="5"/>
      <c r="M9" s="107"/>
      <c r="N9" s="107"/>
      <c r="O9" s="108"/>
      <c r="P9" s="108"/>
      <c r="Q9" s="108"/>
      <c r="R9" s="5"/>
      <c r="S9" s="5"/>
      <c r="T9" s="5"/>
      <c r="U9" s="5"/>
      <c r="V9" s="5"/>
      <c r="W9" s="5"/>
      <c r="X9" s="5"/>
      <c r="Y9" s="5"/>
    </row>
    <row r="10" spans="1:25">
      <c r="A10" s="5"/>
      <c r="B10" s="109">
        <v>200</v>
      </c>
      <c r="C10" s="401">
        <v>222800</v>
      </c>
      <c r="D10" s="102" t="s">
        <v>134</v>
      </c>
      <c r="E10" s="103" t="s">
        <v>135</v>
      </c>
      <c r="F10" s="5"/>
      <c r="G10" s="104" t="s">
        <v>136</v>
      </c>
      <c r="H10" s="105" t="s">
        <v>137</v>
      </c>
      <c r="I10" s="106">
        <v>400</v>
      </c>
      <c r="J10" s="100"/>
      <c r="K10" s="100"/>
      <c r="L10" s="5"/>
      <c r="M10" s="107"/>
      <c r="N10" s="107"/>
      <c r="O10" s="108"/>
      <c r="P10" s="108"/>
      <c r="Q10" s="108"/>
      <c r="R10" s="5"/>
      <c r="S10" s="5"/>
      <c r="T10" s="5"/>
      <c r="U10" s="5"/>
      <c r="V10" s="5"/>
      <c r="W10" s="5"/>
      <c r="X10" s="5"/>
      <c r="Y10" s="5"/>
    </row>
    <row r="11" spans="1:25">
      <c r="A11" s="5"/>
      <c r="B11" s="109">
        <v>250</v>
      </c>
      <c r="C11" s="401">
        <v>273700</v>
      </c>
      <c r="D11" s="112">
        <v>129000</v>
      </c>
      <c r="E11" s="103" t="s">
        <v>138</v>
      </c>
      <c r="F11" s="5"/>
      <c r="G11" s="104" t="s">
        <v>139</v>
      </c>
      <c r="H11" s="105" t="s">
        <v>140</v>
      </c>
      <c r="I11" s="106">
        <v>420</v>
      </c>
      <c r="J11" s="100"/>
      <c r="K11" s="100"/>
      <c r="L11" s="5"/>
      <c r="M11" s="107"/>
      <c r="N11" s="107"/>
      <c r="O11" s="108"/>
      <c r="P11" s="108"/>
      <c r="Q11" s="108"/>
      <c r="R11" s="5"/>
      <c r="S11" s="5"/>
      <c r="T11" s="5"/>
      <c r="U11" s="5"/>
      <c r="V11" s="5"/>
      <c r="W11" s="5"/>
      <c r="X11" s="5"/>
      <c r="Y11" s="5"/>
    </row>
    <row r="12" spans="1:25">
      <c r="A12" s="5"/>
      <c r="B12" s="109">
        <v>300</v>
      </c>
      <c r="C12" s="401">
        <v>316500</v>
      </c>
      <c r="D12" s="111"/>
      <c r="E12" s="103" t="s">
        <v>141</v>
      </c>
      <c r="F12" s="5"/>
      <c r="G12" s="104" t="s">
        <v>142</v>
      </c>
      <c r="H12" s="105" t="s">
        <v>143</v>
      </c>
      <c r="I12" s="106">
        <v>470</v>
      </c>
      <c r="J12" s="100"/>
      <c r="K12" s="100"/>
      <c r="L12" s="5"/>
      <c r="M12" s="107"/>
      <c r="N12" s="107"/>
      <c r="O12" s="108"/>
      <c r="P12" s="108"/>
      <c r="Q12" s="108"/>
      <c r="R12" s="5"/>
      <c r="S12" s="5"/>
      <c r="T12" s="5"/>
      <c r="U12" s="5"/>
      <c r="V12" s="5"/>
      <c r="W12" s="5"/>
      <c r="X12" s="5"/>
      <c r="Y12" s="5"/>
    </row>
    <row r="13" spans="1:25">
      <c r="A13" s="5"/>
      <c r="B13" s="109">
        <v>350</v>
      </c>
      <c r="C13" s="401">
        <v>351200</v>
      </c>
      <c r="D13" s="111"/>
      <c r="E13" s="103" t="s">
        <v>144</v>
      </c>
      <c r="F13" s="5"/>
      <c r="G13" s="104" t="s">
        <v>145</v>
      </c>
      <c r="H13" s="105" t="s">
        <v>146</v>
      </c>
      <c r="I13" s="106">
        <v>570</v>
      </c>
      <c r="J13" s="100"/>
      <c r="K13" s="100"/>
      <c r="L13" s="5"/>
      <c r="M13" s="107"/>
      <c r="N13" s="107"/>
      <c r="O13" s="108"/>
      <c r="P13" s="108"/>
      <c r="Q13" s="108"/>
      <c r="R13" s="5"/>
      <c r="S13" s="5"/>
      <c r="T13" s="5"/>
      <c r="U13" s="5"/>
      <c r="V13" s="5"/>
      <c r="W13" s="5"/>
      <c r="X13" s="5"/>
      <c r="Y13" s="5"/>
    </row>
    <row r="14" spans="1:25">
      <c r="A14" s="5"/>
      <c r="B14" s="109">
        <v>400</v>
      </c>
      <c r="C14" s="401">
        <v>396300</v>
      </c>
      <c r="D14" s="111"/>
      <c r="E14" s="103" t="s">
        <v>147</v>
      </c>
      <c r="F14" s="5"/>
      <c r="G14" s="104" t="s">
        <v>148</v>
      </c>
      <c r="H14" s="105" t="s">
        <v>149</v>
      </c>
      <c r="I14" s="106">
        <v>610</v>
      </c>
      <c r="J14" s="100"/>
      <c r="K14" s="100"/>
      <c r="L14" s="5"/>
      <c r="M14" s="107"/>
      <c r="N14" s="107"/>
      <c r="O14" s="108"/>
      <c r="P14" s="108"/>
      <c r="Q14" s="108"/>
      <c r="R14" s="5"/>
      <c r="S14" s="5"/>
      <c r="T14" s="5"/>
      <c r="U14" s="5"/>
      <c r="V14" s="5"/>
      <c r="W14" s="5"/>
      <c r="X14" s="5"/>
      <c r="Y14" s="5"/>
    </row>
    <row r="15" spans="1:25">
      <c r="A15" s="5"/>
      <c r="B15" s="109">
        <v>450</v>
      </c>
      <c r="C15" s="401">
        <v>432300</v>
      </c>
      <c r="D15" s="111"/>
      <c r="E15" s="103" t="s">
        <v>150</v>
      </c>
      <c r="F15" s="5"/>
      <c r="G15" s="104" t="s">
        <v>151</v>
      </c>
      <c r="H15" s="105">
        <v>12090</v>
      </c>
      <c r="I15" s="106">
        <v>620</v>
      </c>
      <c r="J15" s="100"/>
      <c r="K15" s="100"/>
      <c r="L15" s="5"/>
      <c r="M15" s="107"/>
      <c r="N15" s="107"/>
      <c r="O15" s="108"/>
      <c r="P15" s="108"/>
      <c r="Q15" s="108"/>
      <c r="R15" s="5"/>
      <c r="S15" s="5"/>
      <c r="T15" s="5"/>
      <c r="U15" s="5"/>
      <c r="V15" s="5"/>
      <c r="W15" s="5"/>
      <c r="X15" s="5"/>
      <c r="Y15" s="5"/>
    </row>
    <row r="16" spans="1:25" ht="15.75" customHeight="1">
      <c r="A16" s="5"/>
      <c r="B16" s="109">
        <v>500</v>
      </c>
      <c r="C16" s="401">
        <v>468100</v>
      </c>
      <c r="D16" s="102" t="s">
        <v>134</v>
      </c>
      <c r="E16" s="103" t="s">
        <v>152</v>
      </c>
      <c r="F16" s="5"/>
      <c r="G16" s="104" t="s">
        <v>151</v>
      </c>
      <c r="H16" s="105">
        <v>12090</v>
      </c>
      <c r="I16" s="106">
        <v>680</v>
      </c>
      <c r="J16" s="100"/>
      <c r="K16" s="100"/>
      <c r="L16" s="5"/>
      <c r="M16" s="107"/>
      <c r="N16" s="107"/>
      <c r="O16" s="108"/>
      <c r="P16" s="108"/>
      <c r="Q16" s="108"/>
      <c r="R16" s="5"/>
      <c r="S16" s="5"/>
      <c r="T16" s="5"/>
      <c r="U16" s="5"/>
      <c r="V16" s="5"/>
      <c r="W16" s="5"/>
      <c r="X16" s="5"/>
      <c r="Y16" s="5"/>
    </row>
    <row r="17" spans="1:25" ht="15.75" customHeight="1">
      <c r="A17" s="5"/>
      <c r="B17" s="109">
        <v>550</v>
      </c>
      <c r="C17" s="401">
        <v>514400</v>
      </c>
      <c r="D17" s="112">
        <v>139000</v>
      </c>
      <c r="E17" s="103" t="s">
        <v>153</v>
      </c>
      <c r="F17" s="5"/>
      <c r="G17" s="104" t="s">
        <v>154</v>
      </c>
      <c r="H17" s="105">
        <v>13290</v>
      </c>
      <c r="I17" s="106">
        <v>740</v>
      </c>
      <c r="J17" s="100"/>
      <c r="K17" s="100"/>
      <c r="L17" s="5"/>
      <c r="M17" s="107"/>
      <c r="N17" s="107"/>
      <c r="O17" s="108"/>
      <c r="P17" s="108"/>
      <c r="Q17" s="108"/>
      <c r="R17" s="5"/>
      <c r="S17" s="5"/>
      <c r="T17" s="5"/>
      <c r="U17" s="5"/>
      <c r="V17" s="5"/>
      <c r="W17" s="5"/>
      <c r="X17" s="5"/>
      <c r="Y17" s="5"/>
    </row>
    <row r="18" spans="1:25" ht="15.75" customHeight="1">
      <c r="A18" s="5"/>
      <c r="B18" s="109">
        <v>600</v>
      </c>
      <c r="C18" s="401">
        <v>575800</v>
      </c>
      <c r="D18" s="111"/>
      <c r="E18" s="103" t="s">
        <v>155</v>
      </c>
      <c r="F18" s="5"/>
      <c r="G18" s="104" t="s">
        <v>154</v>
      </c>
      <c r="H18" s="105">
        <v>13290</v>
      </c>
      <c r="I18" s="106">
        <v>810</v>
      </c>
      <c r="J18" s="100"/>
      <c r="K18" s="100"/>
      <c r="L18" s="5"/>
      <c r="M18" s="107"/>
      <c r="N18" s="107"/>
      <c r="O18" s="108"/>
      <c r="P18" s="108"/>
      <c r="Q18" s="108"/>
      <c r="R18" s="5"/>
      <c r="S18" s="5"/>
      <c r="T18" s="5"/>
      <c r="U18" s="5"/>
      <c r="V18" s="5"/>
      <c r="W18" s="5"/>
      <c r="X18" s="5"/>
      <c r="Y18" s="5"/>
    </row>
    <row r="19" spans="1:25" ht="15.75" customHeight="1">
      <c r="A19" s="5"/>
      <c r="B19" s="109">
        <v>700</v>
      </c>
      <c r="C19" s="401">
        <v>630800</v>
      </c>
      <c r="D19" s="111"/>
      <c r="E19" s="103" t="s">
        <v>156</v>
      </c>
      <c r="F19" s="5"/>
      <c r="G19" s="104" t="s">
        <v>157</v>
      </c>
      <c r="H19" s="105">
        <v>15190</v>
      </c>
      <c r="I19" s="106">
        <v>875</v>
      </c>
      <c r="J19" s="100"/>
      <c r="K19" s="100"/>
      <c r="L19" s="5"/>
      <c r="M19" s="107"/>
      <c r="N19" s="107"/>
      <c r="O19" s="108"/>
      <c r="P19" s="108"/>
      <c r="Q19" s="108"/>
      <c r="R19" s="5"/>
      <c r="S19" s="5"/>
      <c r="T19" s="5"/>
      <c r="U19" s="5"/>
      <c r="V19" s="5"/>
      <c r="W19" s="5"/>
      <c r="X19" s="5"/>
      <c r="Y19" s="5"/>
    </row>
    <row r="20" spans="1:25" ht="15.75" customHeight="1">
      <c r="A20" s="5"/>
      <c r="B20" s="109">
        <v>800</v>
      </c>
      <c r="C20" s="401">
        <v>685900</v>
      </c>
      <c r="D20" s="111"/>
      <c r="E20" s="103" t="s">
        <v>158</v>
      </c>
      <c r="F20" s="5"/>
      <c r="G20" s="104" t="s">
        <v>159</v>
      </c>
      <c r="H20" s="105">
        <v>16290</v>
      </c>
      <c r="I20" s="106">
        <v>945</v>
      </c>
      <c r="J20" s="100"/>
      <c r="K20" s="100"/>
      <c r="L20" s="5"/>
      <c r="M20" s="107"/>
      <c r="N20" s="107"/>
      <c r="O20" s="108"/>
      <c r="P20" s="108"/>
      <c r="Q20" s="108"/>
      <c r="R20" s="5"/>
      <c r="S20" s="5"/>
      <c r="T20" s="5"/>
      <c r="U20" s="5"/>
      <c r="V20" s="5"/>
      <c r="W20" s="5"/>
      <c r="X20" s="5"/>
      <c r="Y20" s="5"/>
    </row>
    <row r="21" spans="1:25" ht="15.75" customHeight="1">
      <c r="A21" s="5"/>
      <c r="B21" s="109">
        <v>900</v>
      </c>
      <c r="C21" s="401">
        <v>730900</v>
      </c>
      <c r="D21" s="111"/>
      <c r="E21" s="103" t="s">
        <v>160</v>
      </c>
      <c r="F21" s="5"/>
      <c r="G21" s="113" t="s">
        <v>161</v>
      </c>
      <c r="H21" s="114" t="s">
        <v>162</v>
      </c>
      <c r="I21" s="106">
        <v>1015</v>
      </c>
      <c r="J21" s="100"/>
      <c r="K21" s="100"/>
      <c r="L21" s="5"/>
      <c r="M21" s="107"/>
      <c r="N21" s="107"/>
      <c r="O21" s="108"/>
      <c r="P21" s="108"/>
      <c r="Q21" s="108"/>
      <c r="R21" s="5"/>
      <c r="S21" s="5"/>
      <c r="T21" s="5"/>
      <c r="U21" s="5"/>
      <c r="V21" s="5"/>
      <c r="W21" s="5"/>
      <c r="X21" s="5"/>
      <c r="Y21" s="5"/>
    </row>
    <row r="22" spans="1:25" ht="15.75" customHeight="1">
      <c r="A22" s="5"/>
      <c r="B22" s="109">
        <v>1000</v>
      </c>
      <c r="C22" s="401">
        <v>775700</v>
      </c>
      <c r="D22" s="111"/>
      <c r="E22" s="103" t="s">
        <v>163</v>
      </c>
      <c r="F22" s="5"/>
      <c r="G22" s="113" t="s">
        <v>161</v>
      </c>
      <c r="H22" s="114" t="s">
        <v>162</v>
      </c>
      <c r="I22" s="106">
        <v>1085</v>
      </c>
      <c r="J22" s="100"/>
      <c r="K22" s="100"/>
      <c r="L22" s="5"/>
      <c r="M22" s="107"/>
      <c r="N22" s="107"/>
      <c r="O22" s="108"/>
      <c r="P22" s="108"/>
      <c r="Q22" s="108"/>
      <c r="R22" s="5"/>
      <c r="S22" s="5"/>
      <c r="T22" s="5"/>
      <c r="U22" s="5"/>
      <c r="V22" s="5"/>
      <c r="W22" s="5"/>
      <c r="X22" s="5"/>
      <c r="Y22" s="5"/>
    </row>
    <row r="23" spans="1:25" ht="112.5" customHeight="1">
      <c r="A23" s="5"/>
      <c r="B23" s="115" t="s">
        <v>112</v>
      </c>
      <c r="C23" s="116" t="s">
        <v>164</v>
      </c>
      <c r="D23" s="116" t="s">
        <v>165</v>
      </c>
      <c r="E23" s="116" t="s">
        <v>166</v>
      </c>
      <c r="F23" s="117"/>
      <c r="G23" s="118" t="s">
        <v>74</v>
      </c>
      <c r="H23" s="119" t="s">
        <v>167</v>
      </c>
      <c r="I23" s="120" t="s">
        <v>168</v>
      </c>
      <c r="J23" s="5"/>
      <c r="K23" s="5"/>
      <c r="L23" s="5"/>
      <c r="M23" s="5"/>
      <c r="N23" s="5"/>
      <c r="O23" s="100"/>
      <c r="P23" s="100"/>
      <c r="Q23" s="100"/>
      <c r="R23" s="5"/>
      <c r="S23" s="5"/>
      <c r="T23" s="5"/>
      <c r="U23" s="5"/>
      <c r="V23" s="5"/>
      <c r="W23" s="5"/>
      <c r="X23" s="5"/>
      <c r="Y23" s="5"/>
    </row>
    <row r="24" spans="1:25" ht="15.75" customHeight="1">
      <c r="A24" s="5"/>
      <c r="B24" s="121"/>
      <c r="C24" s="121"/>
      <c r="D24" s="121"/>
      <c r="E24" s="121"/>
      <c r="F24" s="12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>
      <c r="A25" s="5"/>
      <c r="B25" s="121"/>
      <c r="C25" s="121"/>
      <c r="D25" s="121"/>
      <c r="E25" s="121"/>
      <c r="F25" s="121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>
      <c r="A28" s="5"/>
      <c r="B28" s="5"/>
      <c r="C28" s="5"/>
      <c r="D28" s="5"/>
      <c r="E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>
      <c r="A29" s="5"/>
      <c r="B29" s="5"/>
      <c r="C29" s="5"/>
      <c r="D29" s="5"/>
      <c r="E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>
      <c r="A30" s="5"/>
      <c r="B30" s="5"/>
      <c r="C30" s="5"/>
      <c r="D30" s="5"/>
      <c r="E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>
      <c r="A31" s="5"/>
      <c r="B31" s="5"/>
      <c r="C31" s="5"/>
      <c r="D31" s="5"/>
      <c r="E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>
      <c r="A32" s="5"/>
      <c r="B32" s="5"/>
      <c r="C32" s="5"/>
      <c r="D32" s="5"/>
      <c r="E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>
      <c r="A33" s="5"/>
      <c r="B33" s="5"/>
      <c r="C33" s="5"/>
      <c r="D33" s="5"/>
      <c r="E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>
      <c r="A34" s="5"/>
      <c r="B34" s="5"/>
      <c r="C34" s="5"/>
      <c r="D34" s="5"/>
      <c r="E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>
      <c r="A35" s="5"/>
      <c r="B35" s="5"/>
      <c r="C35" s="5"/>
      <c r="D35" s="5"/>
      <c r="E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>
      <c r="A36" s="5"/>
      <c r="B36" s="5"/>
      <c r="C36" s="5"/>
      <c r="D36" s="5"/>
      <c r="E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>
      <c r="A37" s="5"/>
      <c r="B37" s="5"/>
      <c r="C37" s="5"/>
      <c r="D37" s="5"/>
      <c r="E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>
      <c r="A38" s="5"/>
      <c r="B38" s="5"/>
      <c r="C38" s="5"/>
      <c r="D38" s="5"/>
      <c r="E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>
      <c r="A39" s="5"/>
      <c r="B39" s="5"/>
      <c r="C39" s="5"/>
      <c r="D39" s="5"/>
      <c r="E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>
      <c r="A40" s="5"/>
      <c r="B40" s="5"/>
      <c r="C40" s="5"/>
      <c r="D40" s="5"/>
      <c r="E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>
      <c r="A41" s="5"/>
      <c r="B41" s="5"/>
      <c r="C41" s="5"/>
      <c r="D41" s="5"/>
      <c r="E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>
      <c r="A42" s="5"/>
      <c r="B42" s="5"/>
      <c r="C42" s="5"/>
      <c r="D42" s="5"/>
      <c r="E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>
      <c r="A43" s="5"/>
      <c r="B43" s="5"/>
      <c r="C43" s="5"/>
      <c r="D43" s="5"/>
      <c r="E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>
      <c r="A44" s="5"/>
      <c r="B44" s="5"/>
      <c r="C44" s="5"/>
      <c r="D44" s="5"/>
      <c r="E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>
      <c r="A45" s="5"/>
      <c r="B45" s="5"/>
      <c r="C45" s="5"/>
      <c r="D45" s="5"/>
      <c r="E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>
      <c r="A46" s="5"/>
      <c r="B46" s="5"/>
      <c r="C46" s="5"/>
      <c r="D46" s="5"/>
      <c r="E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>
      <c r="A47" s="5"/>
      <c r="B47" s="5"/>
      <c r="C47" s="5"/>
      <c r="D47" s="5"/>
      <c r="E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>
      <c r="A48" s="5"/>
      <c r="B48" s="5"/>
      <c r="C48" s="5"/>
      <c r="D48" s="5"/>
      <c r="E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>
      <c r="A49" s="5"/>
      <c r="B49" s="5"/>
      <c r="C49" s="5"/>
      <c r="D49" s="5"/>
      <c r="E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>
      <c r="A50" s="5"/>
      <c r="B50" s="5"/>
      <c r="C50" s="5"/>
      <c r="D50" s="5"/>
      <c r="E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>
      <c r="A51" s="5"/>
      <c r="B51" s="5"/>
      <c r="C51" s="5"/>
      <c r="D51" s="5"/>
      <c r="E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>
      <c r="A52" s="5"/>
      <c r="B52" s="5"/>
      <c r="C52" s="5"/>
      <c r="D52" s="5"/>
      <c r="E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>
      <c r="A53" s="5"/>
      <c r="B53" s="5"/>
      <c r="C53" s="5"/>
      <c r="D53" s="5"/>
      <c r="E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>
      <c r="A54" s="5"/>
      <c r="B54" s="5"/>
      <c r="C54" s="5"/>
      <c r="D54" s="5"/>
      <c r="E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>
      <c r="A55" s="5"/>
      <c r="B55" s="5"/>
      <c r="C55" s="5"/>
      <c r="D55" s="5"/>
      <c r="E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>
      <c r="A56" s="5"/>
      <c r="B56" s="5"/>
      <c r="C56" s="5"/>
      <c r="D56" s="5"/>
      <c r="E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>
      <c r="A58" s="5"/>
      <c r="B58" s="5"/>
      <c r="C58" s="5"/>
      <c r="D58" s="5"/>
      <c r="E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>
      <c r="A59" s="5"/>
      <c r="B59" s="5"/>
      <c r="C59" s="5"/>
      <c r="D59" s="5"/>
      <c r="E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>
      <c r="A60" s="5"/>
      <c r="B60" s="5"/>
      <c r="C60" s="5"/>
      <c r="D60" s="5"/>
      <c r="E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>
      <c r="A62" s="5"/>
      <c r="B62" s="5"/>
      <c r="C62" s="5"/>
      <c r="D62" s="5"/>
      <c r="E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>
      <c r="A63" s="5"/>
      <c r="B63" s="5"/>
      <c r="C63" s="5"/>
      <c r="D63" s="5"/>
      <c r="E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>
      <c r="A64" s="5"/>
      <c r="B64" s="5"/>
      <c r="C64" s="5"/>
      <c r="D64" s="5"/>
      <c r="E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>
      <c r="A65" s="5"/>
      <c r="B65" s="5"/>
      <c r="C65" s="5"/>
      <c r="D65" s="5"/>
      <c r="E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>
      <c r="A66" s="5"/>
      <c r="B66" s="5"/>
      <c r="C66" s="5"/>
      <c r="D66" s="5"/>
      <c r="E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>
      <c r="A67" s="5"/>
      <c r="B67" s="5"/>
      <c r="C67" s="5"/>
      <c r="D67" s="5"/>
      <c r="E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>
      <c r="A68" s="5"/>
      <c r="B68" s="5"/>
      <c r="C68" s="5"/>
      <c r="D68" s="5"/>
      <c r="E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>
      <c r="A69" s="5"/>
      <c r="B69" s="5"/>
      <c r="C69" s="5"/>
      <c r="D69" s="5"/>
      <c r="E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>
      <c r="A70" s="5"/>
      <c r="B70" s="5"/>
      <c r="C70" s="5"/>
      <c r="D70" s="5"/>
      <c r="E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>
      <c r="A71" s="5"/>
      <c r="B71" s="5"/>
      <c r="C71" s="5"/>
      <c r="D71" s="5"/>
      <c r="E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>
      <c r="A72" s="5"/>
      <c r="B72" s="5"/>
      <c r="C72" s="5"/>
      <c r="D72" s="5"/>
      <c r="E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>
      <c r="A74" s="5"/>
      <c r="B74" s="5"/>
      <c r="C74" s="5"/>
      <c r="D74" s="5"/>
      <c r="E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>
      <c r="A75" s="5"/>
      <c r="B75" s="5"/>
      <c r="C75" s="5"/>
      <c r="D75" s="5"/>
      <c r="E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>
      <c r="A76" s="5"/>
      <c r="B76" s="5"/>
      <c r="C76" s="5"/>
      <c r="D76" s="5"/>
      <c r="E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>
      <c r="A77" s="5"/>
      <c r="B77" s="5"/>
      <c r="C77" s="5"/>
      <c r="D77" s="5"/>
      <c r="E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>
      <c r="A78" s="5"/>
      <c r="B78" s="5"/>
      <c r="C78" s="5"/>
      <c r="D78" s="5"/>
      <c r="E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>
      <c r="A79" s="5"/>
      <c r="B79" s="5"/>
      <c r="C79" s="5"/>
      <c r="D79" s="5"/>
      <c r="E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>
      <c r="A80" s="5"/>
      <c r="B80" s="5"/>
      <c r="C80" s="5"/>
      <c r="D80" s="5"/>
      <c r="E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>
      <c r="A81" s="5"/>
      <c r="B81" s="5"/>
      <c r="C81" s="5"/>
      <c r="D81" s="5"/>
      <c r="E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>
      <c r="A82" s="5"/>
      <c r="B82" s="5"/>
      <c r="C82" s="5"/>
      <c r="D82" s="5"/>
      <c r="E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>
      <c r="A83" s="5"/>
      <c r="B83" s="5"/>
      <c r="C83" s="5"/>
      <c r="D83" s="5"/>
      <c r="E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>
      <c r="A84" s="5"/>
      <c r="B84" s="5"/>
      <c r="C84" s="5"/>
      <c r="D84" s="5"/>
      <c r="E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>
      <c r="A85" s="5"/>
      <c r="B85" s="5"/>
      <c r="C85" s="5"/>
      <c r="D85" s="5"/>
      <c r="E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>
      <c r="A86" s="5"/>
      <c r="B86" s="5"/>
      <c r="C86" s="5"/>
      <c r="D86" s="5"/>
      <c r="E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>
      <c r="A87" s="5"/>
      <c r="B87" s="5"/>
      <c r="C87" s="5"/>
      <c r="D87" s="5"/>
      <c r="E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>
      <c r="A88" s="5"/>
      <c r="B88" s="5"/>
      <c r="C88" s="5"/>
      <c r="D88" s="5"/>
      <c r="E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>
      <c r="A89" s="5"/>
      <c r="B89" s="5"/>
      <c r="C89" s="5"/>
      <c r="D89" s="5"/>
      <c r="E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>
      <c r="A90" s="5"/>
      <c r="B90" s="5"/>
      <c r="C90" s="5"/>
      <c r="D90" s="5"/>
      <c r="E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>
      <c r="A91" s="5"/>
      <c r="B91" s="5"/>
      <c r="C91" s="5"/>
      <c r="D91" s="5"/>
      <c r="E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>
      <c r="A92" s="5"/>
      <c r="B92" s="5"/>
      <c r="C92" s="5"/>
      <c r="D92" s="5"/>
      <c r="E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>
      <c r="A93" s="5"/>
      <c r="B93" s="5"/>
      <c r="C93" s="5"/>
      <c r="D93" s="5"/>
      <c r="E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>
      <c r="A94" s="5"/>
      <c r="B94" s="5"/>
      <c r="C94" s="5"/>
      <c r="D94" s="5"/>
      <c r="E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>
      <c r="A95" s="5"/>
      <c r="B95" s="5"/>
      <c r="C95" s="5"/>
      <c r="D95" s="5"/>
      <c r="E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>
      <c r="A96" s="5"/>
      <c r="B96" s="5"/>
      <c r="C96" s="5"/>
      <c r="D96" s="5"/>
      <c r="E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>
      <c r="A97" s="5"/>
      <c r="B97" s="5"/>
      <c r="C97" s="5"/>
      <c r="D97" s="5"/>
      <c r="E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>
      <c r="A98" s="5"/>
      <c r="B98" s="5"/>
      <c r="C98" s="5"/>
      <c r="D98" s="5"/>
      <c r="E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>
      <c r="A99" s="5"/>
      <c r="B99" s="5"/>
      <c r="C99" s="5"/>
      <c r="D99" s="5"/>
      <c r="E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>
      <c r="A100" s="5"/>
      <c r="B100" s="5"/>
      <c r="C100" s="5"/>
      <c r="D100" s="5"/>
      <c r="E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>
      <c r="A101" s="5"/>
      <c r="B101" s="5"/>
      <c r="C101" s="5"/>
      <c r="D101" s="5"/>
      <c r="E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>
      <c r="A102" s="5"/>
      <c r="B102" s="5"/>
      <c r="C102" s="5"/>
      <c r="D102" s="5"/>
      <c r="E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>
      <c r="A103" s="5"/>
      <c r="B103" s="5"/>
      <c r="C103" s="5"/>
      <c r="D103" s="5"/>
      <c r="E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>
      <c r="A105" s="5"/>
      <c r="B105" s="5"/>
      <c r="C105" s="5"/>
      <c r="D105" s="5"/>
      <c r="E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>
      <c r="A106" s="5"/>
      <c r="B106" s="5"/>
      <c r="C106" s="5"/>
      <c r="D106" s="5"/>
      <c r="E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>
      <c r="A107" s="5"/>
      <c r="B107" s="5"/>
      <c r="C107" s="5"/>
      <c r="D107" s="5"/>
      <c r="E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>
      <c r="A108" s="5"/>
      <c r="B108" s="5"/>
      <c r="C108" s="5"/>
      <c r="D108" s="5"/>
      <c r="E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>
      <c r="A109" s="5"/>
      <c r="B109" s="5"/>
      <c r="C109" s="5"/>
      <c r="D109" s="5"/>
      <c r="E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>
      <c r="A110" s="5"/>
      <c r="B110" s="5"/>
      <c r="C110" s="5"/>
      <c r="D110" s="5"/>
      <c r="E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>
      <c r="A111" s="5"/>
      <c r="B111" s="5"/>
      <c r="C111" s="5"/>
      <c r="D111" s="5"/>
      <c r="E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>
      <c r="A113" s="5"/>
      <c r="B113" s="12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>
      <c r="A115" s="5"/>
      <c r="B115" s="123"/>
      <c r="C115" s="12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>
      <c r="A116" s="5"/>
      <c r="B116" s="125"/>
      <c r="C116" s="126"/>
      <c r="D116" s="2"/>
      <c r="E116" s="12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>
      <c r="A117" s="5"/>
      <c r="B117" s="123"/>
      <c r="C117" s="128"/>
      <c r="D117" s="5"/>
      <c r="E117" s="12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>
      <c r="A118" s="5"/>
      <c r="B118" s="123"/>
      <c r="C118" s="128"/>
      <c r="D118" s="5"/>
      <c r="E118" s="12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>
      <c r="A119" s="5"/>
      <c r="B119" s="123"/>
      <c r="C119" s="128"/>
      <c r="D119" s="5"/>
      <c r="E119" s="12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>
      <c r="A120" s="5"/>
      <c r="B120" s="123"/>
      <c r="C120" s="128"/>
      <c r="D120" s="5"/>
      <c r="E120" s="12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>
      <c r="A121" s="5"/>
      <c r="B121" s="123"/>
      <c r="C121" s="128"/>
      <c r="D121" s="5"/>
      <c r="E121" s="12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>
      <c r="A124" s="5"/>
      <c r="B124" s="123"/>
      <c r="C124" s="5"/>
      <c r="D124" s="5"/>
      <c r="E124" s="5"/>
      <c r="F124" s="5"/>
      <c r="G124" s="12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>
      <c r="A125" s="5"/>
      <c r="B125" s="125"/>
      <c r="C125" s="130"/>
      <c r="D125" s="2"/>
      <c r="E125" s="131"/>
      <c r="F125" s="5"/>
      <c r="G125" s="12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>
      <c r="A126" s="5"/>
      <c r="B126" s="123"/>
      <c r="C126" s="128"/>
      <c r="D126" s="128"/>
      <c r="E126" s="12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>
      <c r="A127" s="5"/>
      <c r="B127" s="123"/>
      <c r="C127" s="128"/>
      <c r="D127" s="128"/>
      <c r="E127" s="12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>
      <c r="A128" s="5"/>
      <c r="B128" s="123"/>
      <c r="C128" s="128"/>
      <c r="D128" s="128"/>
      <c r="E128" s="12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>
      <c r="A129" s="5"/>
      <c r="B129" s="123"/>
      <c r="C129" s="128"/>
      <c r="D129" s="128"/>
      <c r="E129" s="12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>
      <c r="A130" s="5"/>
      <c r="B130" s="123"/>
      <c r="C130" s="128"/>
      <c r="D130" s="128"/>
      <c r="E130" s="12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>
      <c r="A133" s="5"/>
      <c r="B133" s="123"/>
      <c r="C133" s="12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>
      <c r="A134" s="5"/>
      <c r="B134" s="125"/>
      <c r="C134" s="130"/>
      <c r="D134" s="5"/>
      <c r="E134" s="131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>
      <c r="A135" s="5"/>
      <c r="B135" s="123"/>
      <c r="C135" s="132"/>
      <c r="D135" s="133"/>
      <c r="E135" s="12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>
      <c r="A136" s="5"/>
      <c r="B136" s="123"/>
      <c r="C136" s="132"/>
      <c r="D136" s="133"/>
      <c r="E136" s="12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>
      <c r="A137" s="5"/>
      <c r="B137" s="123"/>
      <c r="C137" s="132"/>
      <c r="D137" s="133"/>
      <c r="E137" s="12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>
      <c r="A138" s="5"/>
      <c r="B138" s="123"/>
      <c r="C138" s="132"/>
      <c r="D138" s="133"/>
      <c r="E138" s="12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>
      <c r="A139" s="5"/>
      <c r="B139" s="123"/>
      <c r="C139" s="132"/>
      <c r="D139" s="133"/>
      <c r="E139" s="12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>
      <c r="A140" s="5"/>
      <c r="B140" s="123"/>
      <c r="C140" s="132"/>
      <c r="D140" s="133"/>
      <c r="E140" s="12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>
      <c r="A141" s="5"/>
      <c r="B141" s="123"/>
      <c r="C141" s="132"/>
      <c r="D141" s="133"/>
      <c r="E141" s="12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>
      <c r="A144" s="5"/>
      <c r="B144" s="134"/>
      <c r="C144" s="5"/>
      <c r="D144" s="13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>
      <c r="A145" s="5"/>
      <c r="B145" s="134"/>
      <c r="C145" s="5"/>
      <c r="D145" s="13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>
      <c r="A146" s="5"/>
      <c r="B146" s="134"/>
      <c r="C146" s="5"/>
      <c r="D146" s="13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>
      <c r="A147" s="5"/>
      <c r="B147" s="134"/>
      <c r="C147" s="5"/>
      <c r="D147" s="13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>
      <c r="A150" s="5"/>
      <c r="B150" s="134"/>
      <c r="C150" s="134"/>
      <c r="D150" s="134"/>
      <c r="E150" s="13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>
      <c r="A151" s="5"/>
      <c r="B151" s="2"/>
      <c r="C151" s="133"/>
      <c r="D151" s="13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>
      <c r="A152" s="5"/>
      <c r="B152" s="2"/>
      <c r="C152" s="133"/>
      <c r="D152" s="13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>
      <c r="A153" s="5"/>
      <c r="B153" s="2"/>
      <c r="C153" s="133"/>
      <c r="D153" s="13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>
      <c r="A154" s="5"/>
      <c r="B154" s="2"/>
      <c r="C154" s="133"/>
      <c r="D154" s="13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>
      <c r="A155" s="5"/>
      <c r="B155" s="2"/>
      <c r="C155" s="133"/>
      <c r="D155" s="13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>
      <c r="A156" s="5"/>
      <c r="B156" s="2"/>
      <c r="C156" s="133"/>
      <c r="D156" s="13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>
      <c r="A157" s="5"/>
      <c r="B157" s="2"/>
      <c r="C157" s="133"/>
      <c r="D157" s="13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>
      <c r="A158" s="5"/>
      <c r="B158" s="2"/>
      <c r="C158" s="133"/>
      <c r="D158" s="13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>
      <c r="A159" s="5"/>
      <c r="B159" s="2"/>
      <c r="C159" s="133"/>
      <c r="D159" s="13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>
      <c r="A160" s="5"/>
      <c r="B160" s="2"/>
      <c r="C160" s="133"/>
      <c r="D160" s="13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>
      <c r="A161" s="5"/>
      <c r="B161" s="2"/>
      <c r="C161" s="133"/>
      <c r="D161" s="13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>
      <c r="A162" s="5"/>
      <c r="B162" s="2"/>
      <c r="C162" s="133"/>
      <c r="D162" s="13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>
      <c r="A163" s="5"/>
      <c r="B163" s="2"/>
      <c r="C163" s="133"/>
      <c r="D163" s="13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>
      <c r="A164" s="5"/>
      <c r="B164" s="2"/>
      <c r="C164" s="133"/>
      <c r="D164" s="13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>
      <c r="A165" s="5"/>
      <c r="B165" s="2"/>
      <c r="C165" s="133"/>
      <c r="D165" s="13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>
      <c r="A166" s="5"/>
      <c r="B166" s="2"/>
      <c r="C166" s="133"/>
      <c r="D166" s="13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>
      <c r="A167" s="5"/>
      <c r="B167" s="2"/>
      <c r="C167" s="133"/>
      <c r="D167" s="13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>
      <c r="A168" s="5"/>
      <c r="B168" s="2"/>
      <c r="C168" s="133"/>
      <c r="D168" s="13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>
      <c r="A169" s="5"/>
      <c r="B169" s="2"/>
      <c r="C169" s="133"/>
      <c r="D169" s="13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>
      <c r="A170" s="5"/>
      <c r="B170" s="2"/>
      <c r="C170" s="133"/>
      <c r="D170" s="13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>
      <c r="A171" s="5"/>
      <c r="B171" s="2"/>
      <c r="C171" s="133"/>
      <c r="D171" s="13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>
      <c r="A172" s="5"/>
      <c r="B172" s="2"/>
      <c r="C172" s="133"/>
      <c r="D172" s="13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>
      <c r="A173" s="5"/>
      <c r="B173" s="2"/>
      <c r="C173" s="133"/>
      <c r="D173" s="13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>
      <c r="A174" s="5"/>
      <c r="B174" s="2"/>
      <c r="C174" s="133"/>
      <c r="D174" s="13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>
      <c r="A177" s="5"/>
      <c r="B177" s="5"/>
      <c r="C177" s="5"/>
      <c r="D177" s="5"/>
      <c r="E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>
      <c r="A178" s="5"/>
      <c r="B178" s="5"/>
      <c r="C178" s="5"/>
      <c r="D178" s="5"/>
      <c r="E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>
      <c r="A179" s="5"/>
      <c r="B179" s="5"/>
      <c r="C179" s="5"/>
      <c r="D179" s="5"/>
      <c r="E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>
      <c r="A180" s="5"/>
      <c r="B180" s="5"/>
      <c r="C180" s="5"/>
      <c r="D180" s="5"/>
      <c r="E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>
      <c r="A181" s="5"/>
      <c r="B181" s="5"/>
      <c r="C181" s="5"/>
      <c r="D181" s="5"/>
      <c r="E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>
      <c r="A182" s="5"/>
      <c r="B182" s="5"/>
      <c r="C182" s="5"/>
      <c r="D182" s="5"/>
      <c r="E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>
      <c r="A183" s="5"/>
      <c r="B183" s="5"/>
      <c r="C183" s="5"/>
      <c r="D183" s="5"/>
      <c r="E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>
      <c r="A184" s="5"/>
      <c r="B184" s="5"/>
      <c r="C184" s="5"/>
      <c r="D184" s="5"/>
      <c r="E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>
      <c r="A185" s="5"/>
      <c r="B185" s="5"/>
      <c r="C185" s="5"/>
      <c r="D185" s="5"/>
      <c r="E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>
      <c r="A186" s="5"/>
      <c r="B186" s="5"/>
      <c r="C186" s="5"/>
      <c r="D186" s="5"/>
      <c r="E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>
      <c r="A187" s="5"/>
      <c r="B187" s="5"/>
      <c r="C187" s="5"/>
      <c r="D187" s="5"/>
      <c r="E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>
      <c r="A188" s="5"/>
      <c r="B188" s="5"/>
      <c r="C188" s="5"/>
      <c r="D188" s="5"/>
      <c r="E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>
      <c r="A189" s="5"/>
      <c r="B189" s="5"/>
      <c r="C189" s="5"/>
      <c r="D189" s="5"/>
      <c r="E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>
      <c r="A190" s="5"/>
      <c r="B190" s="5"/>
      <c r="C190" s="5"/>
      <c r="D190" s="5"/>
      <c r="E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>
      <c r="A191" s="5"/>
      <c r="B191" s="5"/>
      <c r="C191" s="5"/>
      <c r="D191" s="5"/>
      <c r="E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>
      <c r="A192" s="5"/>
      <c r="B192" s="5"/>
      <c r="C192" s="5"/>
      <c r="D192" s="5"/>
      <c r="E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>
      <c r="A193" s="5"/>
      <c r="B193" s="5"/>
      <c r="C193" s="5"/>
      <c r="D193" s="5"/>
      <c r="E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>
      <c r="A194" s="5"/>
      <c r="B194" s="5"/>
      <c r="C194" s="5"/>
      <c r="D194" s="5"/>
      <c r="E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>
      <c r="A195" s="5"/>
      <c r="B195" s="5"/>
      <c r="C195" s="5"/>
      <c r="D195" s="5"/>
      <c r="E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>
      <c r="A196" s="5"/>
      <c r="B196" s="5"/>
      <c r="C196" s="5"/>
      <c r="D196" s="5"/>
      <c r="E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>
      <c r="A197" s="5"/>
      <c r="B197" s="5"/>
      <c r="C197" s="5"/>
      <c r="D197" s="5"/>
      <c r="E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>
      <c r="A198" s="5"/>
      <c r="B198" s="5"/>
      <c r="C198" s="5"/>
      <c r="D198" s="5"/>
      <c r="E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>
      <c r="A199" s="5"/>
      <c r="B199" s="5"/>
      <c r="C199" s="5"/>
      <c r="D199" s="5"/>
      <c r="E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>
      <c r="A200" s="5"/>
      <c r="B200" s="5"/>
      <c r="C200" s="5"/>
      <c r="D200" s="5"/>
      <c r="E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>
      <c r="A201" s="5"/>
      <c r="B201" s="5"/>
      <c r="C201" s="5"/>
      <c r="D201" s="5"/>
      <c r="E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>
      <c r="A202" s="5"/>
      <c r="B202" s="5"/>
      <c r="C202" s="5"/>
      <c r="D202" s="5"/>
      <c r="E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>
      <c r="A203" s="5"/>
      <c r="B203" s="5"/>
      <c r="C203" s="5"/>
      <c r="D203" s="5"/>
      <c r="E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>
      <c r="A204" s="5"/>
      <c r="B204" s="5"/>
      <c r="C204" s="5"/>
      <c r="D204" s="5"/>
      <c r="E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>
      <c r="A205" s="5"/>
      <c r="B205" s="5"/>
      <c r="C205" s="5"/>
      <c r="D205" s="5"/>
      <c r="E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>
      <c r="A206" s="5"/>
      <c r="B206" s="5"/>
      <c r="C206" s="5"/>
      <c r="D206" s="5"/>
      <c r="E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>
      <c r="A207" s="5"/>
      <c r="B207" s="5"/>
      <c r="C207" s="5"/>
      <c r="D207" s="5"/>
      <c r="E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>
      <c r="A208" s="5"/>
      <c r="B208" s="5"/>
      <c r="C208" s="5"/>
      <c r="D208" s="5"/>
      <c r="E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>
      <c r="A209" s="5"/>
      <c r="B209" s="5"/>
      <c r="C209" s="5"/>
      <c r="D209" s="5"/>
      <c r="E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>
      <c r="A210" s="5"/>
      <c r="B210" s="5"/>
      <c r="C210" s="5"/>
      <c r="D210" s="5"/>
      <c r="E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>
      <c r="A211" s="5"/>
      <c r="B211" s="5"/>
      <c r="C211" s="5"/>
      <c r="D211" s="5"/>
      <c r="E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>
      <c r="A212" s="5"/>
      <c r="B212" s="5"/>
      <c r="C212" s="5"/>
      <c r="D212" s="5"/>
      <c r="E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>
      <c r="A213" s="5"/>
      <c r="B213" s="5"/>
      <c r="C213" s="5"/>
      <c r="D213" s="5"/>
      <c r="E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>
      <c r="A214" s="5"/>
      <c r="B214" s="5"/>
      <c r="C214" s="5"/>
      <c r="D214" s="5"/>
      <c r="E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>
      <c r="A215" s="5"/>
      <c r="B215" s="5"/>
      <c r="C215" s="5"/>
      <c r="D215" s="5"/>
      <c r="E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>
      <c r="A216" s="5"/>
      <c r="B216" s="5"/>
      <c r="C216" s="5"/>
      <c r="D216" s="5"/>
      <c r="E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>
      <c r="A217" s="5"/>
      <c r="B217" s="5"/>
      <c r="C217" s="5"/>
      <c r="D217" s="5"/>
      <c r="E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>
      <c r="A218" s="5"/>
      <c r="B218" s="5"/>
      <c r="C218" s="5"/>
      <c r="D218" s="5"/>
      <c r="E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>
      <c r="A219" s="5"/>
      <c r="B219" s="5"/>
      <c r="C219" s="5"/>
      <c r="D219" s="5"/>
      <c r="E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>
      <c r="A220" s="5"/>
      <c r="B220" s="5"/>
      <c r="C220" s="5"/>
      <c r="D220" s="5"/>
      <c r="E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>
      <c r="A221" s="5"/>
      <c r="B221" s="5"/>
      <c r="C221" s="5"/>
      <c r="D221" s="5"/>
      <c r="E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>
      <c r="A222" s="5"/>
      <c r="B222" s="5"/>
      <c r="C222" s="5"/>
      <c r="D222" s="5"/>
      <c r="E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>
      <c r="A223" s="5"/>
      <c r="B223" s="5"/>
      <c r="C223" s="5"/>
      <c r="D223" s="5"/>
      <c r="E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H3"/>
    <mergeCell ref="B4:E4"/>
    <mergeCell ref="G4:H4"/>
    <mergeCell ref="G5:H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996"/>
  <sheetViews>
    <sheetView zoomScale="55" zoomScaleNormal="55" workbookViewId="0">
      <selection activeCell="K23" sqref="K23"/>
    </sheetView>
  </sheetViews>
  <sheetFormatPr defaultColWidth="14.42578125" defaultRowHeight="15" customHeight="1"/>
  <cols>
    <col min="1" max="5" width="15" customWidth="1"/>
    <col min="6" max="6" width="5.140625" customWidth="1"/>
    <col min="7" max="9" width="15" customWidth="1"/>
    <col min="10" max="10" width="17.28515625" customWidth="1"/>
    <col min="11" max="11" width="14.85546875" customWidth="1"/>
    <col min="12" max="12" width="17.28515625" customWidth="1"/>
    <col min="13" max="20" width="13.140625" customWidth="1"/>
    <col min="21" max="30" width="9.140625" customWidth="1"/>
  </cols>
  <sheetData>
    <row r="1" spans="1:30">
      <c r="A1" s="5"/>
      <c r="B1" s="5"/>
      <c r="C1" s="5"/>
      <c r="D1" s="13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7" customHeight="1">
      <c r="A3" s="488" t="s">
        <v>257</v>
      </c>
      <c r="B3" s="489"/>
      <c r="C3" s="489"/>
      <c r="D3" s="489"/>
      <c r="E3" s="489"/>
      <c r="F3" s="489"/>
      <c r="G3" s="489"/>
      <c r="H3" s="489"/>
      <c r="I3" s="49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25.5" customHeight="1">
      <c r="A4" s="491" t="s">
        <v>42</v>
      </c>
      <c r="B4" s="492"/>
      <c r="C4" s="492"/>
      <c r="D4" s="492"/>
      <c r="E4" s="493"/>
      <c r="F4" s="137"/>
      <c r="G4" s="555" t="s">
        <v>43</v>
      </c>
      <c r="H4" s="556"/>
      <c r="I4" s="55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75">
      <c r="A5" s="138" t="s">
        <v>121</v>
      </c>
      <c r="B5" s="139" t="s">
        <v>258</v>
      </c>
      <c r="C5" s="140" t="s">
        <v>259</v>
      </c>
      <c r="D5" s="140" t="s">
        <v>260</v>
      </c>
      <c r="E5" s="141" t="s">
        <v>261</v>
      </c>
      <c r="F5" s="137"/>
      <c r="G5" s="240" t="s">
        <v>262</v>
      </c>
      <c r="H5" s="558" t="s">
        <v>263</v>
      </c>
      <c r="I5" s="55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42.75" customHeight="1">
      <c r="A6" s="138" t="s">
        <v>10</v>
      </c>
      <c r="B6" s="139" t="s">
        <v>13</v>
      </c>
      <c r="C6" s="139" t="s">
        <v>13</v>
      </c>
      <c r="D6" s="139" t="s">
        <v>13</v>
      </c>
      <c r="E6" s="141" t="s">
        <v>13</v>
      </c>
      <c r="F6" s="137"/>
      <c r="G6" s="241" t="s">
        <v>50</v>
      </c>
      <c r="H6" s="242" t="s">
        <v>49</v>
      </c>
      <c r="I6" s="243" t="s">
        <v>264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49">
        <v>18</v>
      </c>
      <c r="B7" s="430">
        <v>37700</v>
      </c>
      <c r="C7" s="432">
        <v>33900</v>
      </c>
      <c r="D7" s="151" t="s">
        <v>127</v>
      </c>
      <c r="E7" s="428">
        <f>B7+D8</f>
        <v>141700</v>
      </c>
      <c r="F7" s="152"/>
      <c r="G7" s="244">
        <v>50</v>
      </c>
      <c r="H7" s="245" t="s">
        <v>55</v>
      </c>
      <c r="I7" s="246" t="s">
        <v>56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>
      <c r="A8" s="149">
        <v>25</v>
      </c>
      <c r="B8" s="431">
        <v>45700</v>
      </c>
      <c r="C8" s="433">
        <v>41600</v>
      </c>
      <c r="D8" s="426">
        <v>104000</v>
      </c>
      <c r="E8" s="429">
        <f>B8+D8</f>
        <v>149700</v>
      </c>
      <c r="F8" s="247"/>
      <c r="G8" s="244">
        <v>50</v>
      </c>
      <c r="H8" s="245" t="s">
        <v>65</v>
      </c>
      <c r="I8" s="246" t="s">
        <v>66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149">
        <v>32</v>
      </c>
      <c r="B9" s="431">
        <v>55200</v>
      </c>
      <c r="C9" s="433">
        <v>50800</v>
      </c>
      <c r="D9" s="160"/>
      <c r="E9" s="429">
        <f>B9+D8</f>
        <v>159200</v>
      </c>
      <c r="F9" s="247"/>
      <c r="G9" s="244">
        <v>50</v>
      </c>
      <c r="H9" s="245" t="s">
        <v>70</v>
      </c>
      <c r="I9" s="246" t="s">
        <v>71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149">
        <v>40</v>
      </c>
      <c r="B10" s="431">
        <v>63300</v>
      </c>
      <c r="C10" s="433">
        <v>58900</v>
      </c>
      <c r="D10" s="160"/>
      <c r="E10" s="429">
        <f>B10+D8</f>
        <v>167300</v>
      </c>
      <c r="F10" s="247"/>
      <c r="G10" s="244">
        <v>150</v>
      </c>
      <c r="H10" s="245" t="s">
        <v>88</v>
      </c>
      <c r="I10" s="246" t="s">
        <v>89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149">
        <v>50</v>
      </c>
      <c r="B11" s="431">
        <v>75500</v>
      </c>
      <c r="C11" s="248" t="s">
        <v>17</v>
      </c>
      <c r="D11" s="160"/>
      <c r="E11" s="429">
        <f>B11+D8</f>
        <v>179500</v>
      </c>
      <c r="F11" s="247"/>
      <c r="G11" s="244">
        <v>200</v>
      </c>
      <c r="H11" s="245" t="s">
        <v>91</v>
      </c>
      <c r="I11" s="246" t="s">
        <v>92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149">
        <v>65</v>
      </c>
      <c r="B12" s="431">
        <v>90700</v>
      </c>
      <c r="C12" s="248" t="s">
        <v>17</v>
      </c>
      <c r="D12" s="160"/>
      <c r="E12" s="429">
        <f>B12+D8</f>
        <v>194700</v>
      </c>
      <c r="F12" s="247"/>
      <c r="G12" s="244">
        <v>220</v>
      </c>
      <c r="H12" s="245" t="s">
        <v>96</v>
      </c>
      <c r="I12" s="246" t="s">
        <v>97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>
      <c r="A13" s="149">
        <v>80</v>
      </c>
      <c r="B13" s="431">
        <v>107800</v>
      </c>
      <c r="C13" s="248" t="s">
        <v>17</v>
      </c>
      <c r="D13" s="161" t="s">
        <v>180</v>
      </c>
      <c r="E13" s="429">
        <f>B13+D14</f>
        <v>221300</v>
      </c>
      <c r="F13" s="247"/>
      <c r="G13" s="244">
        <v>360</v>
      </c>
      <c r="H13" s="249" t="s">
        <v>99</v>
      </c>
      <c r="I13" s="250" t="s">
        <v>100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>
      <c r="A14" s="218">
        <v>98</v>
      </c>
      <c r="B14" s="431">
        <v>129600</v>
      </c>
      <c r="C14" s="248" t="s">
        <v>17</v>
      </c>
      <c r="D14" s="427">
        <v>113500</v>
      </c>
      <c r="E14" s="434">
        <f>B14+D14</f>
        <v>243100</v>
      </c>
      <c r="F14" s="247"/>
      <c r="G14" s="244">
        <v>360</v>
      </c>
      <c r="H14" s="249" t="s">
        <v>104</v>
      </c>
      <c r="I14" s="250" t="s">
        <v>105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>
      <c r="A15" s="149">
        <v>125</v>
      </c>
      <c r="B15" s="431">
        <v>152900</v>
      </c>
      <c r="C15" s="248" t="s">
        <v>17</v>
      </c>
      <c r="D15" s="165"/>
      <c r="E15" s="429">
        <f>B15+D14</f>
        <v>266400</v>
      </c>
      <c r="F15" s="247"/>
      <c r="G15" s="244">
        <v>375</v>
      </c>
      <c r="H15" s="249" t="s">
        <v>109</v>
      </c>
      <c r="I15" s="250" t="s">
        <v>110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>
      <c r="A16" s="149">
        <v>150</v>
      </c>
      <c r="B16" s="431">
        <v>176300</v>
      </c>
      <c r="C16" s="248" t="s">
        <v>17</v>
      </c>
      <c r="D16" s="160"/>
      <c r="E16" s="429">
        <f>B16+D14</f>
        <v>289800</v>
      </c>
      <c r="F16" s="247"/>
      <c r="G16" s="244">
        <v>375</v>
      </c>
      <c r="H16" s="249" t="s">
        <v>109</v>
      </c>
      <c r="I16" s="250" t="s">
        <v>110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149">
        <v>200</v>
      </c>
      <c r="B17" s="431">
        <v>214400</v>
      </c>
      <c r="C17" s="248" t="s">
        <v>17</v>
      </c>
      <c r="D17" s="161" t="s">
        <v>134</v>
      </c>
      <c r="E17" s="429">
        <f>B17+D18</f>
        <v>369200</v>
      </c>
      <c r="F17" s="247"/>
      <c r="G17" s="244">
        <v>400</v>
      </c>
      <c r="H17" s="249" t="s">
        <v>136</v>
      </c>
      <c r="I17" s="250" t="s">
        <v>181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>
      <c r="A18" s="149">
        <v>250</v>
      </c>
      <c r="B18" s="431">
        <v>258300</v>
      </c>
      <c r="C18" s="248" t="s">
        <v>17</v>
      </c>
      <c r="D18" s="427">
        <v>154800</v>
      </c>
      <c r="E18" s="434">
        <f>B18+D18</f>
        <v>413100</v>
      </c>
      <c r="F18" s="247"/>
      <c r="G18" s="244">
        <v>420</v>
      </c>
      <c r="H18" s="249" t="s">
        <v>139</v>
      </c>
      <c r="I18" s="250" t="s">
        <v>182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>
      <c r="A19" s="149">
        <v>300</v>
      </c>
      <c r="B19" s="431">
        <v>306100</v>
      </c>
      <c r="C19" s="248" t="s">
        <v>17</v>
      </c>
      <c r="D19" s="160"/>
      <c r="E19" s="429">
        <f>B19+D18</f>
        <v>460900</v>
      </c>
      <c r="F19" s="247"/>
      <c r="G19" s="244">
        <v>470</v>
      </c>
      <c r="H19" s="249" t="s">
        <v>142</v>
      </c>
      <c r="I19" s="250" t="s">
        <v>183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>
      <c r="A20" s="149">
        <v>350</v>
      </c>
      <c r="B20" s="431">
        <v>341100</v>
      </c>
      <c r="C20" s="248" t="s">
        <v>17</v>
      </c>
      <c r="D20" s="160"/>
      <c r="E20" s="429">
        <f>B20+D18</f>
        <v>495900</v>
      </c>
      <c r="F20" s="247"/>
      <c r="G20" s="244">
        <v>570</v>
      </c>
      <c r="H20" s="249" t="s">
        <v>145</v>
      </c>
      <c r="I20" s="250" t="s">
        <v>184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>
      <c r="A21" s="149">
        <v>400</v>
      </c>
      <c r="B21" s="431">
        <v>375100</v>
      </c>
      <c r="C21" s="248" t="s">
        <v>17</v>
      </c>
      <c r="D21" s="160"/>
      <c r="E21" s="429">
        <f>B21+D18</f>
        <v>529900</v>
      </c>
      <c r="F21" s="247"/>
      <c r="G21" s="244">
        <v>610</v>
      </c>
      <c r="H21" s="249" t="s">
        <v>148</v>
      </c>
      <c r="I21" s="250" t="s">
        <v>185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00.5" customHeight="1">
      <c r="A22" s="178" t="s">
        <v>112</v>
      </c>
      <c r="B22" s="179" t="s">
        <v>265</v>
      </c>
      <c r="C22" s="179" t="s">
        <v>266</v>
      </c>
      <c r="D22" s="179" t="s">
        <v>198</v>
      </c>
      <c r="E22" s="180" t="s">
        <v>267</v>
      </c>
      <c r="F22" s="181"/>
      <c r="G22" s="251" t="s">
        <v>117</v>
      </c>
      <c r="H22" s="252" t="s">
        <v>74</v>
      </c>
      <c r="I22" s="253" t="s">
        <v>255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.75" customHeight="1">
      <c r="A23" s="5"/>
      <c r="B23" s="5"/>
      <c r="C23" s="5"/>
      <c r="D23" s="25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>
      <c r="A24" s="5"/>
      <c r="B24" s="5"/>
      <c r="C24" s="5"/>
      <c r="D24" s="5"/>
      <c r="E24" s="5"/>
      <c r="F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.75" customHeight="1">
      <c r="A25" s="5"/>
      <c r="B25" s="5"/>
      <c r="C25" s="5"/>
      <c r="D25" s="5"/>
      <c r="E25" s="5"/>
      <c r="F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>
      <c r="A26" s="5"/>
      <c r="B26" s="5"/>
      <c r="C26" s="5"/>
      <c r="D26" s="5"/>
      <c r="E26" s="5"/>
      <c r="F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>
      <c r="A27" s="5"/>
      <c r="B27" s="5"/>
      <c r="C27" s="5"/>
      <c r="D27" s="5"/>
      <c r="E27" s="5"/>
      <c r="F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>
      <c r="A28" s="5"/>
      <c r="B28" s="5"/>
      <c r="C28" s="5"/>
      <c r="D28" s="5"/>
      <c r="E28" s="5"/>
      <c r="F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>
      <c r="A29" s="5"/>
      <c r="B29" s="5"/>
      <c r="C29" s="5"/>
      <c r="D29" s="5"/>
      <c r="E29" s="5"/>
      <c r="F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>
      <c r="A30" s="5"/>
      <c r="B30" s="5"/>
      <c r="C30" s="5"/>
      <c r="D30" s="5"/>
      <c r="E30" s="5"/>
      <c r="F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>
      <c r="A31" s="5"/>
      <c r="B31" s="5"/>
      <c r="C31" s="5"/>
      <c r="D31" s="5"/>
      <c r="E31" s="5"/>
      <c r="F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>
      <c r="A32" s="5"/>
      <c r="B32" s="5"/>
      <c r="C32" s="5"/>
      <c r="D32" s="5"/>
      <c r="E32" s="5"/>
      <c r="F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>
      <c r="A33" s="5"/>
      <c r="B33" s="5"/>
      <c r="C33" s="5"/>
      <c r="D33" s="5"/>
      <c r="E33" s="5"/>
      <c r="F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>
      <c r="A34" s="5"/>
      <c r="B34" s="5"/>
      <c r="C34" s="5"/>
      <c r="D34" s="5"/>
      <c r="E34" s="5"/>
      <c r="F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>
      <c r="A35" s="5"/>
      <c r="B35" s="5"/>
      <c r="C35" s="5"/>
      <c r="D35" s="5"/>
      <c r="E35" s="5"/>
      <c r="F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>
      <c r="A36" s="5"/>
      <c r="B36" s="5"/>
      <c r="C36" s="5"/>
      <c r="D36" s="5"/>
      <c r="E36" s="5"/>
      <c r="F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>
      <c r="A37" s="5"/>
      <c r="B37" s="5"/>
      <c r="C37" s="5"/>
      <c r="D37" s="5"/>
      <c r="E37" s="5"/>
      <c r="F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>
      <c r="A38" s="5"/>
      <c r="B38" s="5"/>
      <c r="C38" s="5"/>
      <c r="D38" s="5"/>
      <c r="E38" s="5"/>
      <c r="F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>
      <c r="A39" s="5"/>
      <c r="B39" s="5"/>
      <c r="C39" s="5"/>
      <c r="D39" s="5"/>
      <c r="E39" s="5"/>
      <c r="F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>
      <c r="A40" s="5"/>
      <c r="B40" s="5"/>
      <c r="C40" s="5"/>
      <c r="D40" s="5"/>
      <c r="E40" s="5"/>
      <c r="F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>
      <c r="A41" s="5"/>
      <c r="B41" s="5"/>
      <c r="C41" s="5"/>
      <c r="D41" s="5"/>
      <c r="E41" s="5"/>
      <c r="F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>
      <c r="A42" s="5"/>
      <c r="B42" s="5"/>
      <c r="C42" s="5"/>
      <c r="D42" s="5"/>
      <c r="E42" s="5"/>
      <c r="F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>
      <c r="A43" s="5"/>
      <c r="B43" s="5"/>
      <c r="C43" s="5"/>
      <c r="D43" s="5"/>
      <c r="E43" s="5"/>
      <c r="F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>
      <c r="A44" s="5"/>
      <c r="B44" s="5"/>
      <c r="C44" s="5"/>
      <c r="D44" s="5"/>
      <c r="E44" s="5"/>
      <c r="F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>
      <c r="A45" s="5"/>
      <c r="B45" s="5"/>
      <c r="C45" s="5"/>
      <c r="D45" s="5"/>
      <c r="E45" s="5"/>
      <c r="F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>
      <c r="A46" s="5"/>
      <c r="B46" s="5"/>
      <c r="C46" s="5"/>
      <c r="D46" s="5"/>
      <c r="E46" s="5"/>
      <c r="F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>
      <c r="A47" s="5"/>
      <c r="B47" s="5"/>
      <c r="C47" s="5"/>
      <c r="D47" s="5"/>
      <c r="E47" s="5"/>
      <c r="F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>
      <c r="A48" s="5"/>
      <c r="B48" s="5"/>
      <c r="C48" s="5"/>
      <c r="D48" s="5"/>
      <c r="E48" s="5"/>
      <c r="F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>
      <c r="A49" s="5"/>
      <c r="B49" s="5"/>
      <c r="C49" s="5"/>
      <c r="D49" s="5"/>
      <c r="E49" s="5"/>
      <c r="F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>
      <c r="A50" s="5"/>
      <c r="B50" s="5"/>
      <c r="C50" s="5"/>
      <c r="D50" s="5"/>
      <c r="E50" s="5"/>
      <c r="F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>
      <c r="A51" s="5"/>
      <c r="B51" s="5"/>
      <c r="C51" s="5"/>
      <c r="D51" s="5"/>
      <c r="E51" s="5"/>
      <c r="F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>
      <c r="A52" s="5"/>
      <c r="B52" s="5"/>
      <c r="C52" s="5"/>
      <c r="D52" s="5"/>
      <c r="E52" s="5"/>
      <c r="F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>
      <c r="A53" s="5"/>
      <c r="B53" s="5"/>
      <c r="C53" s="5"/>
      <c r="D53" s="5"/>
      <c r="E53" s="5"/>
      <c r="F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>
      <c r="A54" s="5"/>
      <c r="B54" s="5"/>
      <c r="C54" s="5"/>
      <c r="D54" s="5"/>
      <c r="E54" s="5"/>
      <c r="F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>
      <c r="A55" s="5"/>
      <c r="B55" s="5"/>
      <c r="C55" s="5"/>
      <c r="D55" s="5"/>
      <c r="E55" s="5"/>
      <c r="F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>
      <c r="A56" s="5"/>
      <c r="B56" s="5"/>
      <c r="C56" s="5"/>
      <c r="D56" s="5"/>
      <c r="E56" s="5"/>
      <c r="F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>
      <c r="A57" s="5"/>
      <c r="B57" s="5"/>
      <c r="C57" s="5"/>
      <c r="D57" s="5"/>
      <c r="E57" s="5"/>
      <c r="F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>
      <c r="A58" s="5"/>
      <c r="B58" s="5"/>
      <c r="C58" s="5"/>
      <c r="D58" s="5"/>
      <c r="E58" s="5"/>
      <c r="F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>
      <c r="A59" s="5"/>
      <c r="B59" s="5"/>
      <c r="C59" s="5"/>
      <c r="D59" s="5"/>
      <c r="E59" s="5"/>
      <c r="F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>
      <c r="A60" s="5"/>
      <c r="B60" s="5"/>
      <c r="C60" s="5"/>
      <c r="D60" s="5"/>
      <c r="E60" s="5"/>
      <c r="F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>
      <c r="A61" s="5"/>
      <c r="B61" s="5"/>
      <c r="C61" s="5"/>
      <c r="D61" s="5"/>
      <c r="E61" s="5"/>
      <c r="F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>
      <c r="A62" s="5"/>
      <c r="B62" s="5"/>
      <c r="C62" s="5"/>
      <c r="D62" s="5"/>
      <c r="E62" s="5"/>
      <c r="F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>
      <c r="A63" s="5"/>
      <c r="B63" s="5"/>
      <c r="C63" s="5"/>
      <c r="D63" s="5"/>
      <c r="E63" s="5"/>
      <c r="F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>
      <c r="A64" s="5"/>
      <c r="B64" s="5"/>
      <c r="C64" s="5"/>
      <c r="D64" s="5"/>
      <c r="E64" s="5"/>
      <c r="F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>
      <c r="A65" s="5"/>
      <c r="B65" s="5"/>
      <c r="C65" s="5"/>
      <c r="D65" s="5"/>
      <c r="E65" s="5"/>
      <c r="F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>
      <c r="A66" s="5"/>
      <c r="B66" s="5"/>
      <c r="C66" s="5"/>
      <c r="D66" s="5"/>
      <c r="E66" s="5"/>
      <c r="F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>
      <c r="A67" s="5"/>
      <c r="B67" s="5"/>
      <c r="C67" s="5"/>
      <c r="D67" s="5"/>
      <c r="E67" s="5"/>
      <c r="F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>
      <c r="A69" s="5"/>
      <c r="B69" s="5"/>
      <c r="C69" s="5"/>
      <c r="D69" s="5"/>
      <c r="E69" s="5"/>
      <c r="F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>
      <c r="A70" s="5"/>
      <c r="B70" s="5"/>
      <c r="C70" s="5"/>
      <c r="D70" s="5"/>
      <c r="E70" s="5"/>
      <c r="F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>
      <c r="A71" s="5"/>
      <c r="B71" s="5"/>
      <c r="C71" s="5"/>
      <c r="D71" s="5"/>
      <c r="E71" s="5"/>
      <c r="F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>
      <c r="A72" s="5"/>
      <c r="B72" s="5"/>
      <c r="C72" s="5"/>
      <c r="D72" s="5"/>
      <c r="E72" s="5"/>
      <c r="F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>
      <c r="A73" s="5"/>
      <c r="B73" s="5"/>
      <c r="C73" s="5"/>
      <c r="D73" s="5"/>
      <c r="E73" s="5"/>
      <c r="F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>
      <c r="A74" s="5"/>
      <c r="B74" s="5"/>
      <c r="C74" s="5"/>
      <c r="D74" s="5"/>
      <c r="E74" s="5"/>
      <c r="F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>
      <c r="A75" s="5"/>
      <c r="B75" s="5"/>
      <c r="C75" s="5"/>
      <c r="D75" s="5"/>
      <c r="E75" s="5"/>
      <c r="F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>
      <c r="A76" s="5"/>
      <c r="B76" s="5"/>
      <c r="C76" s="5"/>
      <c r="D76" s="5"/>
      <c r="E76" s="5"/>
      <c r="F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>
      <c r="A77" s="5"/>
      <c r="B77" s="5"/>
      <c r="C77" s="5"/>
      <c r="D77" s="5"/>
      <c r="E77" s="5"/>
      <c r="F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>
      <c r="A78" s="5"/>
      <c r="B78" s="5"/>
      <c r="C78" s="5"/>
      <c r="D78" s="5"/>
      <c r="E78" s="5"/>
      <c r="F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>
      <c r="A79" s="5"/>
      <c r="B79" s="5"/>
      <c r="C79" s="5"/>
      <c r="D79" s="5"/>
      <c r="E79" s="5"/>
      <c r="F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>
      <c r="A80" s="5"/>
      <c r="B80" s="5"/>
      <c r="C80" s="5"/>
      <c r="D80" s="5"/>
      <c r="E80" s="5"/>
      <c r="F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>
      <c r="A81" s="5"/>
      <c r="B81" s="5"/>
      <c r="C81" s="5"/>
      <c r="D81" s="5"/>
      <c r="E81" s="5"/>
      <c r="F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>
      <c r="A82" s="5"/>
      <c r="B82" s="5"/>
      <c r="C82" s="5"/>
      <c r="D82" s="5"/>
      <c r="E82" s="5"/>
      <c r="F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>
      <c r="A83" s="5"/>
      <c r="B83" s="5"/>
      <c r="C83" s="5"/>
      <c r="D83" s="5"/>
      <c r="E83" s="5"/>
      <c r="F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>
      <c r="A84" s="5"/>
      <c r="B84" s="5"/>
      <c r="C84" s="5"/>
      <c r="D84" s="5"/>
      <c r="E84" s="5"/>
      <c r="F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>
      <c r="A85" s="5"/>
      <c r="B85" s="5"/>
      <c r="C85" s="5"/>
      <c r="D85" s="5"/>
      <c r="E85" s="5"/>
      <c r="F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>
      <c r="A86" s="5"/>
      <c r="B86" s="5"/>
      <c r="C86" s="5"/>
      <c r="D86" s="5"/>
      <c r="E86" s="5"/>
      <c r="F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>
      <c r="A87" s="5"/>
      <c r="B87" s="5"/>
      <c r="C87" s="5"/>
      <c r="D87" s="5"/>
      <c r="E87" s="5"/>
      <c r="F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>
      <c r="A88" s="5"/>
      <c r="B88" s="5"/>
      <c r="C88" s="5"/>
      <c r="D88" s="5"/>
      <c r="E88" s="5"/>
      <c r="F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>
      <c r="A89" s="5"/>
      <c r="B89" s="5"/>
      <c r="C89" s="5"/>
      <c r="D89" s="5"/>
      <c r="E89" s="5"/>
      <c r="F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>
      <c r="A90" s="5"/>
      <c r="B90" s="5"/>
      <c r="C90" s="5"/>
      <c r="D90" s="5"/>
      <c r="E90" s="5"/>
      <c r="F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>
      <c r="A91" s="5"/>
      <c r="B91" s="5"/>
      <c r="C91" s="5"/>
      <c r="D91" s="5"/>
      <c r="E91" s="5"/>
      <c r="F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>
      <c r="A92" s="5"/>
      <c r="B92" s="5"/>
      <c r="C92" s="5"/>
      <c r="D92" s="5"/>
      <c r="E92" s="5"/>
      <c r="F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>
      <c r="A93" s="5"/>
      <c r="B93" s="5"/>
      <c r="C93" s="5"/>
      <c r="D93" s="5"/>
      <c r="E93" s="5"/>
      <c r="F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>
      <c r="A94" s="5"/>
      <c r="B94" s="5"/>
      <c r="C94" s="5"/>
      <c r="D94" s="5"/>
      <c r="E94" s="5"/>
      <c r="F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>
      <c r="A95" s="5"/>
      <c r="B95" s="5"/>
      <c r="C95" s="5"/>
      <c r="D95" s="5"/>
      <c r="E95" s="5"/>
      <c r="F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>
      <c r="A96" s="5"/>
      <c r="B96" s="5"/>
      <c r="C96" s="5"/>
      <c r="D96" s="5"/>
      <c r="E96" s="5"/>
      <c r="F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>
      <c r="A97" s="5"/>
      <c r="B97" s="5"/>
      <c r="C97" s="5"/>
      <c r="D97" s="5"/>
      <c r="E97" s="5"/>
      <c r="F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>
      <c r="A98" s="5"/>
      <c r="B98" s="5"/>
      <c r="C98" s="5"/>
      <c r="D98" s="5"/>
      <c r="E98" s="5"/>
      <c r="F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>
      <c r="A100" s="5"/>
      <c r="B100" s="5"/>
      <c r="C100" s="5"/>
      <c r="D100" s="5"/>
      <c r="E100" s="5"/>
      <c r="F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>
      <c r="A101" s="5"/>
      <c r="B101" s="5"/>
      <c r="C101" s="5"/>
      <c r="D101" s="5"/>
      <c r="E101" s="5"/>
      <c r="F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>
      <c r="A102" s="5"/>
      <c r="B102" s="5"/>
      <c r="C102" s="5"/>
      <c r="D102" s="5"/>
      <c r="E102" s="5"/>
      <c r="F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>
      <c r="A103" s="5"/>
      <c r="B103" s="5"/>
      <c r="C103" s="5"/>
      <c r="D103" s="5"/>
      <c r="E103" s="5"/>
      <c r="F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>
      <c r="A104" s="5"/>
      <c r="B104" s="5"/>
      <c r="C104" s="5"/>
      <c r="D104" s="5"/>
      <c r="E104" s="5"/>
      <c r="F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>
      <c r="A105" s="5"/>
      <c r="B105" s="5"/>
      <c r="C105" s="5"/>
      <c r="D105" s="5"/>
      <c r="E105" s="5"/>
      <c r="F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>
      <c r="A106" s="5"/>
      <c r="B106" s="5"/>
      <c r="C106" s="5"/>
      <c r="D106" s="5"/>
      <c r="E106" s="5"/>
      <c r="F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>
      <c r="A108" s="5"/>
      <c r="B108" s="1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>
      <c r="A110" s="5"/>
      <c r="B110" s="123"/>
      <c r="C110" s="124"/>
      <c r="D110" s="124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>
      <c r="A111" s="5"/>
      <c r="B111" s="125"/>
      <c r="C111" s="126"/>
      <c r="D111" s="126"/>
      <c r="E111" s="2"/>
      <c r="F111" s="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>
      <c r="A112" s="5"/>
      <c r="B112" s="123"/>
      <c r="C112" s="128"/>
      <c r="D112" s="12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>
      <c r="A113" s="5"/>
      <c r="B113" s="123"/>
      <c r="C113" s="128"/>
      <c r="D113" s="12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>
      <c r="A114" s="5"/>
      <c r="B114" s="123"/>
      <c r="C114" s="128"/>
      <c r="D114" s="12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>
      <c r="A115" s="5"/>
      <c r="B115" s="123"/>
      <c r="C115" s="128"/>
      <c r="D115" s="12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>
      <c r="A116" s="5"/>
      <c r="B116" s="123"/>
      <c r="C116" s="128"/>
      <c r="D116" s="12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>
      <c r="A119" s="5"/>
      <c r="B119" s="123"/>
      <c r="C119" s="5"/>
      <c r="D119" s="5"/>
      <c r="E119" s="5"/>
      <c r="F119" s="5"/>
      <c r="G119" s="5"/>
      <c r="H119" s="129"/>
      <c r="I119" s="129"/>
      <c r="J119" s="129"/>
      <c r="K119" s="129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>
      <c r="A120" s="5"/>
      <c r="B120" s="125"/>
      <c r="C120" s="130"/>
      <c r="D120" s="130"/>
      <c r="E120" s="2"/>
      <c r="F120" s="2"/>
      <c r="G120" s="5"/>
      <c r="H120" s="129"/>
      <c r="I120" s="129"/>
      <c r="J120" s="129"/>
      <c r="K120" s="129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>
      <c r="A121" s="5"/>
      <c r="B121" s="123"/>
      <c r="C121" s="128"/>
      <c r="D121" s="128"/>
      <c r="E121" s="128"/>
      <c r="F121" s="12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>
      <c r="A122" s="5"/>
      <c r="B122" s="123"/>
      <c r="C122" s="128"/>
      <c r="D122" s="128"/>
      <c r="E122" s="128"/>
      <c r="F122" s="12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>
      <c r="A123" s="5"/>
      <c r="B123" s="123"/>
      <c r="C123" s="128"/>
      <c r="D123" s="128"/>
      <c r="E123" s="128"/>
      <c r="F123" s="12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>
      <c r="A124" s="5"/>
      <c r="B124" s="123"/>
      <c r="C124" s="128"/>
      <c r="D124" s="128"/>
      <c r="E124" s="128"/>
      <c r="F124" s="12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>
      <c r="A125" s="5"/>
      <c r="B125" s="123"/>
      <c r="C125" s="128"/>
      <c r="D125" s="128"/>
      <c r="E125" s="128"/>
      <c r="F125" s="12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>
      <c r="A128" s="5"/>
      <c r="B128" s="123"/>
      <c r="C128" s="124"/>
      <c r="D128" s="12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>
      <c r="A129" s="5"/>
      <c r="B129" s="125"/>
      <c r="C129" s="130"/>
      <c r="D129" s="13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>
      <c r="A130" s="5"/>
      <c r="B130" s="123"/>
      <c r="C130" s="132"/>
      <c r="D130" s="132"/>
      <c r="E130" s="133"/>
      <c r="F130" s="13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>
      <c r="A131" s="5"/>
      <c r="B131" s="123"/>
      <c r="C131" s="132"/>
      <c r="D131" s="132"/>
      <c r="E131" s="133"/>
      <c r="F131" s="13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>
      <c r="A132" s="5"/>
      <c r="B132" s="123"/>
      <c r="C132" s="132"/>
      <c r="D132" s="132"/>
      <c r="E132" s="133"/>
      <c r="F132" s="13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>
      <c r="A133" s="5"/>
      <c r="B133" s="123"/>
      <c r="C133" s="132"/>
      <c r="D133" s="132"/>
      <c r="E133" s="133"/>
      <c r="F133" s="13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>
      <c r="A134" s="5"/>
      <c r="B134" s="123"/>
      <c r="C134" s="132"/>
      <c r="D134" s="132"/>
      <c r="E134" s="133"/>
      <c r="F134" s="13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>
      <c r="A135" s="5"/>
      <c r="B135" s="123"/>
      <c r="C135" s="132"/>
      <c r="D135" s="132"/>
      <c r="E135" s="133"/>
      <c r="F135" s="13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>
      <c r="A136" s="5"/>
      <c r="B136" s="123"/>
      <c r="C136" s="132"/>
      <c r="D136" s="132"/>
      <c r="E136" s="133"/>
      <c r="F136" s="13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>
      <c r="A139" s="5"/>
      <c r="B139" s="134"/>
      <c r="C139" s="5"/>
      <c r="D139" s="5"/>
      <c r="E139" s="132"/>
      <c r="F139" s="13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>
      <c r="A140" s="5"/>
      <c r="B140" s="134"/>
      <c r="C140" s="5"/>
      <c r="D140" s="5"/>
      <c r="E140" s="132"/>
      <c r="F140" s="13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>
      <c r="A141" s="5"/>
      <c r="B141" s="134"/>
      <c r="C141" s="5"/>
      <c r="D141" s="5"/>
      <c r="E141" s="132"/>
      <c r="F141" s="13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>
      <c r="A142" s="5"/>
      <c r="B142" s="134"/>
      <c r="C142" s="5"/>
      <c r="D142" s="5"/>
      <c r="E142" s="132"/>
      <c r="F142" s="13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>
      <c r="A145" s="5"/>
      <c r="B145" s="134"/>
      <c r="C145" s="134"/>
      <c r="D145" s="134"/>
      <c r="E145" s="134"/>
      <c r="F145" s="13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>
      <c r="A146" s="5"/>
      <c r="B146" s="2"/>
      <c r="C146" s="133"/>
      <c r="D146" s="133"/>
      <c r="E146" s="132"/>
      <c r="F146" s="13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>
      <c r="A147" s="5"/>
      <c r="B147" s="2"/>
      <c r="C147" s="133"/>
      <c r="D147" s="133"/>
      <c r="E147" s="132"/>
      <c r="F147" s="13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>
      <c r="A148" s="5"/>
      <c r="B148" s="2"/>
      <c r="C148" s="133"/>
      <c r="D148" s="133"/>
      <c r="E148" s="132"/>
      <c r="F148" s="13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>
      <c r="A149" s="5"/>
      <c r="B149" s="2"/>
      <c r="C149" s="133"/>
      <c r="D149" s="133"/>
      <c r="E149" s="132"/>
      <c r="F149" s="13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>
      <c r="A150" s="5"/>
      <c r="B150" s="2"/>
      <c r="C150" s="133"/>
      <c r="D150" s="133"/>
      <c r="E150" s="132"/>
      <c r="F150" s="13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>
      <c r="A151" s="5"/>
      <c r="B151" s="2"/>
      <c r="C151" s="133"/>
      <c r="D151" s="133"/>
      <c r="E151" s="132"/>
      <c r="F151" s="13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>
      <c r="A152" s="5"/>
      <c r="B152" s="2"/>
      <c r="C152" s="133"/>
      <c r="D152" s="133"/>
      <c r="E152" s="132"/>
      <c r="F152" s="13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>
      <c r="A153" s="5"/>
      <c r="B153" s="2"/>
      <c r="C153" s="133"/>
      <c r="D153" s="133"/>
      <c r="E153" s="132"/>
      <c r="F153" s="13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>
      <c r="A154" s="5"/>
      <c r="B154" s="2"/>
      <c r="C154" s="133"/>
      <c r="D154" s="133"/>
      <c r="E154" s="132"/>
      <c r="F154" s="13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>
      <c r="A155" s="5"/>
      <c r="B155" s="2"/>
      <c r="C155" s="133"/>
      <c r="D155" s="133"/>
      <c r="E155" s="132"/>
      <c r="F155" s="13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>
      <c r="A156" s="5"/>
      <c r="B156" s="2"/>
      <c r="C156" s="133"/>
      <c r="D156" s="133"/>
      <c r="E156" s="132"/>
      <c r="F156" s="13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>
      <c r="A157" s="5"/>
      <c r="B157" s="2"/>
      <c r="C157" s="133"/>
      <c r="D157" s="133"/>
      <c r="E157" s="132"/>
      <c r="F157" s="13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>
      <c r="A158" s="5"/>
      <c r="B158" s="2"/>
      <c r="C158" s="133"/>
      <c r="D158" s="133"/>
      <c r="E158" s="132"/>
      <c r="F158" s="13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>
      <c r="A159" s="5"/>
      <c r="B159" s="2"/>
      <c r="C159" s="133"/>
      <c r="D159" s="133"/>
      <c r="E159" s="132"/>
      <c r="F159" s="13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>
      <c r="A160" s="5"/>
      <c r="B160" s="2"/>
      <c r="C160" s="133"/>
      <c r="D160" s="133"/>
      <c r="E160" s="132"/>
      <c r="F160" s="13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>
      <c r="A161" s="5"/>
      <c r="B161" s="2"/>
      <c r="C161" s="133"/>
      <c r="D161" s="133"/>
      <c r="E161" s="132"/>
      <c r="F161" s="13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>
      <c r="A162" s="5"/>
      <c r="B162" s="2"/>
      <c r="C162" s="133"/>
      <c r="D162" s="133"/>
      <c r="E162" s="132"/>
      <c r="F162" s="13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>
      <c r="A163" s="5"/>
      <c r="B163" s="2"/>
      <c r="C163" s="133"/>
      <c r="D163" s="133"/>
      <c r="E163" s="132"/>
      <c r="F163" s="13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>
      <c r="A164" s="5"/>
      <c r="B164" s="2"/>
      <c r="C164" s="133"/>
      <c r="D164" s="133"/>
      <c r="E164" s="132"/>
      <c r="F164" s="13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>
      <c r="A165" s="5"/>
      <c r="B165" s="2"/>
      <c r="C165" s="133"/>
      <c r="D165" s="133"/>
      <c r="E165" s="132"/>
      <c r="F165" s="13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>
      <c r="A166" s="5"/>
      <c r="B166" s="2"/>
      <c r="C166" s="133"/>
      <c r="D166" s="133"/>
      <c r="E166" s="132"/>
      <c r="F166" s="13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>
      <c r="A167" s="5"/>
      <c r="B167" s="2"/>
      <c r="C167" s="133"/>
      <c r="D167" s="133"/>
      <c r="E167" s="132"/>
      <c r="F167" s="13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>
      <c r="A168" s="5"/>
      <c r="B168" s="2"/>
      <c r="C168" s="133"/>
      <c r="D168" s="133"/>
      <c r="E168" s="132"/>
      <c r="F168" s="13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>
      <c r="A169" s="5"/>
      <c r="B169" s="2"/>
      <c r="C169" s="133"/>
      <c r="D169" s="133"/>
      <c r="E169" s="132"/>
      <c r="F169" s="13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>
      <c r="A172" s="5"/>
      <c r="B172" s="5"/>
      <c r="C172" s="5"/>
      <c r="D172" s="5"/>
      <c r="E172" s="5"/>
      <c r="F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>
      <c r="A173" s="5"/>
      <c r="B173" s="5"/>
      <c r="C173" s="5"/>
      <c r="D173" s="5"/>
      <c r="E173" s="5"/>
      <c r="F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>
      <c r="A174" s="5"/>
      <c r="B174" s="5"/>
      <c r="C174" s="5"/>
      <c r="D174" s="5"/>
      <c r="E174" s="5"/>
      <c r="F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>
      <c r="A175" s="5"/>
      <c r="B175" s="5"/>
      <c r="C175" s="5"/>
      <c r="D175" s="5"/>
      <c r="E175" s="5"/>
      <c r="F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>
      <c r="A176" s="5"/>
      <c r="B176" s="5"/>
      <c r="C176" s="5"/>
      <c r="D176" s="5"/>
      <c r="E176" s="5"/>
      <c r="F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>
      <c r="A177" s="5"/>
      <c r="B177" s="5"/>
      <c r="C177" s="5"/>
      <c r="D177" s="5"/>
      <c r="E177" s="5"/>
      <c r="F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>
      <c r="A178" s="5"/>
      <c r="B178" s="5"/>
      <c r="C178" s="5"/>
      <c r="D178" s="5"/>
      <c r="E178" s="5"/>
      <c r="F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>
      <c r="A179" s="5"/>
      <c r="B179" s="5"/>
      <c r="C179" s="5"/>
      <c r="D179" s="5"/>
      <c r="E179" s="5"/>
      <c r="F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>
      <c r="A180" s="5"/>
      <c r="B180" s="5"/>
      <c r="C180" s="5"/>
      <c r="D180" s="5"/>
      <c r="E180" s="5"/>
      <c r="F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>
      <c r="A181" s="5"/>
      <c r="B181" s="5"/>
      <c r="C181" s="5"/>
      <c r="D181" s="5"/>
      <c r="E181" s="5"/>
      <c r="F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>
      <c r="A182" s="5"/>
      <c r="B182" s="5"/>
      <c r="C182" s="5"/>
      <c r="D182" s="5"/>
      <c r="E182" s="5"/>
      <c r="F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>
      <c r="A183" s="5"/>
      <c r="B183" s="5"/>
      <c r="C183" s="5"/>
      <c r="D183" s="5"/>
      <c r="E183" s="5"/>
      <c r="F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>
      <c r="A184" s="5"/>
      <c r="B184" s="5"/>
      <c r="C184" s="5"/>
      <c r="D184" s="5"/>
      <c r="E184" s="5"/>
      <c r="F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>
      <c r="A185" s="5"/>
      <c r="B185" s="5"/>
      <c r="C185" s="5"/>
      <c r="D185" s="5"/>
      <c r="E185" s="5"/>
      <c r="F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>
      <c r="A186" s="5"/>
      <c r="B186" s="5"/>
      <c r="C186" s="5"/>
      <c r="D186" s="5"/>
      <c r="E186" s="5"/>
      <c r="F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>
      <c r="A187" s="5"/>
      <c r="B187" s="5"/>
      <c r="C187" s="5"/>
      <c r="D187" s="5"/>
      <c r="E187" s="5"/>
      <c r="F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>
      <c r="A188" s="5"/>
      <c r="B188" s="5"/>
      <c r="C188" s="5"/>
      <c r="D188" s="5"/>
      <c r="E188" s="5"/>
      <c r="F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>
      <c r="A189" s="5"/>
      <c r="B189" s="5"/>
      <c r="C189" s="5"/>
      <c r="D189" s="5"/>
      <c r="E189" s="5"/>
      <c r="F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>
      <c r="A190" s="5"/>
      <c r="B190" s="5"/>
      <c r="C190" s="5"/>
      <c r="D190" s="5"/>
      <c r="E190" s="5"/>
      <c r="F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>
      <c r="A191" s="5"/>
      <c r="B191" s="5"/>
      <c r="C191" s="5"/>
      <c r="D191" s="5"/>
      <c r="E191" s="5"/>
      <c r="F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>
      <c r="A192" s="5"/>
      <c r="B192" s="5"/>
      <c r="C192" s="5"/>
      <c r="D192" s="5"/>
      <c r="E192" s="5"/>
      <c r="F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>
      <c r="A193" s="5"/>
      <c r="B193" s="5"/>
      <c r="C193" s="5"/>
      <c r="D193" s="5"/>
      <c r="E193" s="5"/>
      <c r="F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>
      <c r="A194" s="5"/>
      <c r="B194" s="5"/>
      <c r="C194" s="5"/>
      <c r="D194" s="5"/>
      <c r="E194" s="5"/>
      <c r="F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>
      <c r="A195" s="5"/>
      <c r="B195" s="5"/>
      <c r="C195" s="5"/>
      <c r="D195" s="5"/>
      <c r="E195" s="5"/>
      <c r="F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>
      <c r="A196" s="5"/>
      <c r="B196" s="5"/>
      <c r="C196" s="5"/>
      <c r="D196" s="5"/>
      <c r="E196" s="5"/>
      <c r="F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>
      <c r="A197" s="5"/>
      <c r="B197" s="5"/>
      <c r="C197" s="5"/>
      <c r="D197" s="5"/>
      <c r="E197" s="5"/>
      <c r="F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>
      <c r="A198" s="5"/>
      <c r="B198" s="5"/>
      <c r="C198" s="5"/>
      <c r="D198" s="5"/>
      <c r="E198" s="5"/>
      <c r="F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>
      <c r="A199" s="5"/>
      <c r="B199" s="5"/>
      <c r="C199" s="5"/>
      <c r="D199" s="5"/>
      <c r="E199" s="5"/>
      <c r="F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>
      <c r="A200" s="5"/>
      <c r="B200" s="5"/>
      <c r="C200" s="5"/>
      <c r="D200" s="5"/>
      <c r="E200" s="5"/>
      <c r="F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>
      <c r="A201" s="5"/>
      <c r="B201" s="5"/>
      <c r="C201" s="5"/>
      <c r="D201" s="5"/>
      <c r="E201" s="5"/>
      <c r="F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>
      <c r="A202" s="5"/>
      <c r="B202" s="5"/>
      <c r="C202" s="5"/>
      <c r="D202" s="5"/>
      <c r="E202" s="5"/>
      <c r="F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>
      <c r="A203" s="5"/>
      <c r="B203" s="5"/>
      <c r="C203" s="5"/>
      <c r="D203" s="5"/>
      <c r="E203" s="5"/>
      <c r="F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>
      <c r="A204" s="5"/>
      <c r="B204" s="5"/>
      <c r="C204" s="5"/>
      <c r="D204" s="5"/>
      <c r="E204" s="5"/>
      <c r="F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>
      <c r="A205" s="5"/>
      <c r="B205" s="5"/>
      <c r="C205" s="5"/>
      <c r="D205" s="5"/>
      <c r="E205" s="5"/>
      <c r="F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>
      <c r="A206" s="5"/>
      <c r="B206" s="5"/>
      <c r="C206" s="5"/>
      <c r="D206" s="5"/>
      <c r="E206" s="5"/>
      <c r="F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>
      <c r="A207" s="5"/>
      <c r="B207" s="5"/>
      <c r="C207" s="5"/>
      <c r="D207" s="5"/>
      <c r="E207" s="5"/>
      <c r="F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>
      <c r="A208" s="5"/>
      <c r="B208" s="5"/>
      <c r="C208" s="5"/>
      <c r="D208" s="5"/>
      <c r="E208" s="5"/>
      <c r="F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>
      <c r="A209" s="5"/>
      <c r="B209" s="5"/>
      <c r="C209" s="5"/>
      <c r="D209" s="5"/>
      <c r="E209" s="5"/>
      <c r="F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>
      <c r="A210" s="5"/>
      <c r="B210" s="5"/>
      <c r="C210" s="5"/>
      <c r="D210" s="5"/>
      <c r="E210" s="5"/>
      <c r="F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>
      <c r="A211" s="5"/>
      <c r="B211" s="5"/>
      <c r="C211" s="5"/>
      <c r="D211" s="5"/>
      <c r="E211" s="5"/>
      <c r="F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>
      <c r="A212" s="5"/>
      <c r="B212" s="5"/>
      <c r="C212" s="5"/>
      <c r="D212" s="5"/>
      <c r="E212" s="5"/>
      <c r="F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>
      <c r="A213" s="5"/>
      <c r="B213" s="5"/>
      <c r="C213" s="5"/>
      <c r="D213" s="5"/>
      <c r="E213" s="5"/>
      <c r="F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>
      <c r="A214" s="5"/>
      <c r="B214" s="5"/>
      <c r="C214" s="5"/>
      <c r="D214" s="5"/>
      <c r="E214" s="5"/>
      <c r="F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>
      <c r="A215" s="5"/>
      <c r="B215" s="5"/>
      <c r="C215" s="5"/>
      <c r="D215" s="5"/>
      <c r="E215" s="5"/>
      <c r="F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>
      <c r="A216" s="5"/>
      <c r="B216" s="5"/>
      <c r="C216" s="5"/>
      <c r="D216" s="5"/>
      <c r="E216" s="5"/>
      <c r="F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>
      <c r="A217" s="5"/>
      <c r="B217" s="5"/>
      <c r="C217" s="5"/>
      <c r="D217" s="5"/>
      <c r="E217" s="5"/>
      <c r="F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>
      <c r="A218" s="5"/>
      <c r="B218" s="5"/>
      <c r="C218" s="5"/>
      <c r="D218" s="5"/>
      <c r="E218" s="5"/>
      <c r="F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>
      <c r="A219" s="5"/>
      <c r="B219" s="5"/>
      <c r="C219" s="5"/>
      <c r="D219" s="5"/>
      <c r="E219" s="5"/>
      <c r="F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>
      <c r="A220" s="5"/>
      <c r="B220" s="5"/>
      <c r="C220" s="5"/>
      <c r="D220" s="5"/>
      <c r="E220" s="5"/>
      <c r="F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>
      <c r="A221" s="5"/>
      <c r="B221" s="5"/>
      <c r="C221" s="5"/>
      <c r="D221" s="5"/>
      <c r="E221" s="5"/>
      <c r="F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>
      <c r="A222" s="5"/>
      <c r="B222" s="5"/>
      <c r="C222" s="5"/>
      <c r="D222" s="5"/>
      <c r="E222" s="5"/>
      <c r="F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>
      <c r="A223" s="5"/>
      <c r="B223" s="5"/>
      <c r="C223" s="5"/>
      <c r="D223" s="5"/>
      <c r="E223" s="5"/>
      <c r="F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>
      <c r="A224" s="5"/>
      <c r="B224" s="5"/>
      <c r="C224" s="5"/>
      <c r="D224" s="5"/>
      <c r="E224" s="5"/>
      <c r="F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>
      <c r="A225" s="5"/>
      <c r="B225" s="5"/>
      <c r="C225" s="5"/>
      <c r="D225" s="5"/>
      <c r="E225" s="5"/>
      <c r="F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>
      <c r="A226" s="5"/>
      <c r="B226" s="5"/>
      <c r="C226" s="5"/>
      <c r="D226" s="5"/>
      <c r="E226" s="5"/>
      <c r="F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>
      <c r="A227" s="5"/>
      <c r="B227" s="5"/>
      <c r="C227" s="5"/>
      <c r="D227" s="5"/>
      <c r="E227" s="5"/>
      <c r="F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>
      <c r="A228" s="5"/>
      <c r="B228" s="5"/>
      <c r="C228" s="5"/>
      <c r="D228" s="5"/>
      <c r="E228" s="5"/>
      <c r="F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>
      <c r="A229" s="5"/>
      <c r="B229" s="5"/>
      <c r="C229" s="5"/>
      <c r="D229" s="5"/>
      <c r="E229" s="5"/>
      <c r="F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>
      <c r="A230" s="5"/>
      <c r="B230" s="5"/>
      <c r="C230" s="5"/>
      <c r="D230" s="5"/>
      <c r="E230" s="5"/>
      <c r="F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>
      <c r="A231" s="5"/>
      <c r="B231" s="5"/>
      <c r="C231" s="5"/>
      <c r="D231" s="5"/>
      <c r="E231" s="5"/>
      <c r="F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>
      <c r="A232" s="5"/>
      <c r="B232" s="5"/>
      <c r="C232" s="5"/>
      <c r="D232" s="5"/>
      <c r="E232" s="5"/>
      <c r="F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>
      <c r="A233" s="5"/>
      <c r="B233" s="5"/>
      <c r="C233" s="5"/>
      <c r="D233" s="5"/>
      <c r="E233" s="5"/>
      <c r="F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>
      <c r="A234" s="5"/>
      <c r="B234" s="5"/>
      <c r="C234" s="5"/>
      <c r="D234" s="5"/>
      <c r="E234" s="5"/>
      <c r="F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>
      <c r="A235" s="5"/>
      <c r="B235" s="5"/>
      <c r="C235" s="5"/>
      <c r="D235" s="5"/>
      <c r="E235" s="5"/>
      <c r="F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>
      <c r="A236" s="5"/>
      <c r="B236" s="5"/>
      <c r="C236" s="5"/>
      <c r="D236" s="5"/>
      <c r="E236" s="5"/>
      <c r="F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>
      <c r="A237" s="5"/>
      <c r="B237" s="5"/>
      <c r="C237" s="5"/>
      <c r="D237" s="5"/>
      <c r="E237" s="5"/>
      <c r="F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>
      <c r="A238" s="5"/>
      <c r="B238" s="5"/>
      <c r="C238" s="5"/>
      <c r="D238" s="5"/>
      <c r="E238" s="5"/>
      <c r="F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>
      <c r="A239" s="5"/>
      <c r="B239" s="5"/>
      <c r="C239" s="5"/>
      <c r="D239" s="5"/>
      <c r="E239" s="5"/>
      <c r="F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>
      <c r="A240" s="5"/>
      <c r="B240" s="5"/>
      <c r="C240" s="5"/>
      <c r="D240" s="5"/>
      <c r="E240" s="5"/>
      <c r="F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>
      <c r="A241" s="5"/>
      <c r="B241" s="5"/>
      <c r="C241" s="5"/>
      <c r="D241" s="5"/>
      <c r="E241" s="5"/>
      <c r="F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>
      <c r="A242" s="5"/>
      <c r="B242" s="5"/>
      <c r="C242" s="5"/>
      <c r="D242" s="5"/>
      <c r="E242" s="5"/>
      <c r="F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>
      <c r="A243" s="5"/>
      <c r="B243" s="5"/>
      <c r="C243" s="5"/>
      <c r="D243" s="5"/>
      <c r="E243" s="5"/>
      <c r="F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>
      <c r="A244" s="5"/>
      <c r="B244" s="5"/>
      <c r="C244" s="5"/>
      <c r="D244" s="5"/>
      <c r="E244" s="5"/>
      <c r="F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>
      <c r="A245" s="5"/>
      <c r="B245" s="5"/>
      <c r="C245" s="5"/>
      <c r="D245" s="5"/>
      <c r="E245" s="5"/>
      <c r="F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>
      <c r="A246" s="5"/>
      <c r="B246" s="5"/>
      <c r="C246" s="5"/>
      <c r="D246" s="5"/>
      <c r="E246" s="5"/>
      <c r="F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>
      <c r="A247" s="5"/>
      <c r="B247" s="5"/>
      <c r="C247" s="5"/>
      <c r="D247" s="5"/>
      <c r="E247" s="5"/>
      <c r="F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>
      <c r="A248" s="5"/>
      <c r="B248" s="5"/>
      <c r="C248" s="5"/>
      <c r="D248" s="5"/>
      <c r="E248" s="5"/>
      <c r="F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>
      <c r="A249" s="5"/>
      <c r="B249" s="5"/>
      <c r="C249" s="5"/>
      <c r="D249" s="5"/>
      <c r="E249" s="5"/>
      <c r="F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>
      <c r="A250" s="5"/>
      <c r="B250" s="5"/>
      <c r="C250" s="5"/>
      <c r="D250" s="5"/>
      <c r="E250" s="5"/>
      <c r="F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>
      <c r="A251" s="5"/>
      <c r="B251" s="5"/>
      <c r="C251" s="5"/>
      <c r="D251" s="5"/>
      <c r="E251" s="5"/>
      <c r="F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>
      <c r="A252" s="5"/>
      <c r="B252" s="5"/>
      <c r="C252" s="5"/>
      <c r="D252" s="5"/>
      <c r="E252" s="5"/>
      <c r="F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>
      <c r="A253" s="5"/>
      <c r="B253" s="5"/>
      <c r="C253" s="5"/>
      <c r="D253" s="5"/>
      <c r="E253" s="5"/>
      <c r="F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>
      <c r="A254" s="5"/>
      <c r="B254" s="5"/>
      <c r="C254" s="5"/>
      <c r="D254" s="5"/>
      <c r="E254" s="5"/>
      <c r="F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>
      <c r="A255" s="5"/>
      <c r="B255" s="5"/>
      <c r="C255" s="5"/>
      <c r="D255" s="5"/>
      <c r="E255" s="5"/>
      <c r="F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>
      <c r="A256" s="5"/>
      <c r="B256" s="5"/>
      <c r="C256" s="5"/>
      <c r="D256" s="5"/>
      <c r="E256" s="5"/>
      <c r="F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>
      <c r="A257" s="5"/>
      <c r="B257" s="5"/>
      <c r="C257" s="5"/>
      <c r="D257" s="5"/>
      <c r="E257" s="5"/>
      <c r="F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>
      <c r="A258" s="5"/>
      <c r="B258" s="5"/>
      <c r="C258" s="5"/>
      <c r="D258" s="5"/>
      <c r="E258" s="5"/>
      <c r="F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>
      <c r="A259" s="5"/>
      <c r="B259" s="5"/>
      <c r="C259" s="5"/>
      <c r="D259" s="5"/>
      <c r="E259" s="5"/>
      <c r="F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>
      <c r="A260" s="5"/>
      <c r="B260" s="5"/>
      <c r="C260" s="5"/>
      <c r="D260" s="5"/>
      <c r="E260" s="5"/>
      <c r="F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>
      <c r="A261" s="5"/>
      <c r="B261" s="5"/>
      <c r="C261" s="5"/>
      <c r="D261" s="5"/>
      <c r="E261" s="5"/>
      <c r="F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>
      <c r="A262" s="5"/>
      <c r="B262" s="5"/>
      <c r="C262" s="5"/>
      <c r="D262" s="5"/>
      <c r="E262" s="5"/>
      <c r="F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>
      <c r="A263" s="5"/>
      <c r="B263" s="5"/>
      <c r="C263" s="5"/>
      <c r="D263" s="5"/>
      <c r="E263" s="5"/>
      <c r="F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>
      <c r="A264" s="5"/>
      <c r="B264" s="5"/>
      <c r="C264" s="5"/>
      <c r="D264" s="5"/>
      <c r="E264" s="5"/>
      <c r="F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>
      <c r="A265" s="5"/>
      <c r="B265" s="5"/>
      <c r="C265" s="5"/>
      <c r="D265" s="5"/>
      <c r="E265" s="5"/>
      <c r="F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>
      <c r="A266" s="5"/>
      <c r="B266" s="5"/>
      <c r="C266" s="5"/>
      <c r="D266" s="5"/>
      <c r="E266" s="5"/>
      <c r="F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>
      <c r="A267" s="5"/>
      <c r="B267" s="5"/>
      <c r="C267" s="5"/>
      <c r="D267" s="5"/>
      <c r="E267" s="5"/>
      <c r="F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>
      <c r="A268" s="5"/>
      <c r="B268" s="5"/>
      <c r="C268" s="5"/>
      <c r="D268" s="5"/>
      <c r="E268" s="5"/>
      <c r="F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>
      <c r="A269" s="5"/>
      <c r="B269" s="5"/>
      <c r="C269" s="5"/>
      <c r="D269" s="5"/>
      <c r="E269" s="5"/>
      <c r="F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>
      <c r="A270" s="5"/>
      <c r="B270" s="5"/>
      <c r="C270" s="5"/>
      <c r="D270" s="5"/>
      <c r="E270" s="5"/>
      <c r="F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>
      <c r="A271" s="5"/>
      <c r="B271" s="5"/>
      <c r="C271" s="5"/>
      <c r="D271" s="5"/>
      <c r="E271" s="5"/>
      <c r="F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>
      <c r="A272" s="5"/>
      <c r="B272" s="5"/>
      <c r="C272" s="5"/>
      <c r="D272" s="5"/>
      <c r="E272" s="5"/>
      <c r="F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>
      <c r="A273" s="5"/>
      <c r="B273" s="5"/>
      <c r="C273" s="5"/>
      <c r="D273" s="5"/>
      <c r="E273" s="5"/>
      <c r="F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>
      <c r="A274" s="5"/>
      <c r="B274" s="5"/>
      <c r="C274" s="5"/>
      <c r="D274" s="5"/>
      <c r="E274" s="5"/>
      <c r="F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>
      <c r="A275" s="5"/>
      <c r="B275" s="5"/>
      <c r="C275" s="5"/>
      <c r="D275" s="5"/>
      <c r="E275" s="5"/>
      <c r="F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>
      <c r="A276" s="5"/>
      <c r="B276" s="5"/>
      <c r="C276" s="5"/>
      <c r="D276" s="5"/>
      <c r="E276" s="5"/>
      <c r="F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>
      <c r="A277" s="5"/>
      <c r="B277" s="5"/>
      <c r="C277" s="5"/>
      <c r="D277" s="5"/>
      <c r="E277" s="5"/>
      <c r="F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>
      <c r="A278" s="5"/>
      <c r="B278" s="5"/>
      <c r="C278" s="5"/>
      <c r="D278" s="5"/>
      <c r="E278" s="5"/>
      <c r="F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>
      <c r="A279" s="5"/>
      <c r="B279" s="5"/>
      <c r="C279" s="5"/>
      <c r="D279" s="5"/>
      <c r="E279" s="5"/>
      <c r="F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>
      <c r="A280" s="5"/>
      <c r="B280" s="5"/>
      <c r="C280" s="5"/>
      <c r="D280" s="5"/>
      <c r="E280" s="5"/>
      <c r="F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>
      <c r="A281" s="5"/>
      <c r="B281" s="5"/>
      <c r="C281" s="5"/>
      <c r="D281" s="5"/>
      <c r="E281" s="5"/>
      <c r="F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>
      <c r="A282" s="5"/>
      <c r="B282" s="5"/>
      <c r="C282" s="5"/>
      <c r="D282" s="5"/>
      <c r="E282" s="5"/>
      <c r="F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>
      <c r="A283" s="5"/>
      <c r="B283" s="5"/>
      <c r="C283" s="5"/>
      <c r="D283" s="5"/>
      <c r="E283" s="5"/>
      <c r="F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>
      <c r="A284" s="5"/>
      <c r="B284" s="5"/>
      <c r="C284" s="5"/>
      <c r="D284" s="5"/>
      <c r="E284" s="5"/>
      <c r="F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>
      <c r="A285" s="5"/>
      <c r="B285" s="5"/>
      <c r="C285" s="5"/>
      <c r="D285" s="5"/>
      <c r="E285" s="5"/>
      <c r="F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>
      <c r="A286" s="5"/>
      <c r="B286" s="5"/>
      <c r="C286" s="5"/>
      <c r="D286" s="5"/>
      <c r="E286" s="5"/>
      <c r="F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>
      <c r="A287" s="5"/>
      <c r="B287" s="5"/>
      <c r="C287" s="5"/>
      <c r="D287" s="5"/>
      <c r="E287" s="5"/>
      <c r="F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>
      <c r="A288" s="5"/>
      <c r="B288" s="5"/>
      <c r="C288" s="5"/>
      <c r="D288" s="5"/>
      <c r="E288" s="5"/>
      <c r="F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>
      <c r="A289" s="5"/>
      <c r="B289" s="5"/>
      <c r="C289" s="5"/>
      <c r="D289" s="5"/>
      <c r="E289" s="5"/>
      <c r="F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>
      <c r="A290" s="5"/>
      <c r="B290" s="5"/>
      <c r="C290" s="5"/>
      <c r="D290" s="5"/>
      <c r="E290" s="5"/>
      <c r="F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>
      <c r="A291" s="5"/>
      <c r="B291" s="5"/>
      <c r="C291" s="5"/>
      <c r="D291" s="5"/>
      <c r="E291" s="5"/>
      <c r="F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>
      <c r="A292" s="5"/>
      <c r="B292" s="5"/>
      <c r="C292" s="5"/>
      <c r="D292" s="5"/>
      <c r="E292" s="5"/>
      <c r="F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>
      <c r="A293" s="5"/>
      <c r="B293" s="5"/>
      <c r="C293" s="5"/>
      <c r="D293" s="5"/>
      <c r="E293" s="5"/>
      <c r="F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>
      <c r="A294" s="5"/>
      <c r="B294" s="5"/>
      <c r="C294" s="5"/>
      <c r="D294" s="5"/>
      <c r="E294" s="5"/>
      <c r="F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>
      <c r="A295" s="5"/>
      <c r="B295" s="5"/>
      <c r="C295" s="5"/>
      <c r="D295" s="5"/>
      <c r="E295" s="5"/>
      <c r="F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>
      <c r="A296" s="5"/>
      <c r="B296" s="5"/>
      <c r="C296" s="5"/>
      <c r="D296" s="5"/>
      <c r="E296" s="5"/>
      <c r="F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>
      <c r="A297" s="5"/>
      <c r="B297" s="5"/>
      <c r="C297" s="5"/>
      <c r="D297" s="5"/>
      <c r="E297" s="5"/>
      <c r="F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>
      <c r="A298" s="5"/>
      <c r="B298" s="5"/>
      <c r="C298" s="5"/>
      <c r="D298" s="5"/>
      <c r="E298" s="5"/>
      <c r="F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>
      <c r="A299" s="5"/>
      <c r="B299" s="5"/>
      <c r="C299" s="5"/>
      <c r="D299" s="5"/>
      <c r="E299" s="5"/>
      <c r="F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>
      <c r="A300" s="5"/>
      <c r="B300" s="5"/>
      <c r="C300" s="5"/>
      <c r="D300" s="5"/>
      <c r="E300" s="5"/>
      <c r="F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>
      <c r="A301" s="5"/>
      <c r="B301" s="5"/>
      <c r="C301" s="5"/>
      <c r="D301" s="5"/>
      <c r="E301" s="5"/>
      <c r="F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>
      <c r="A302" s="5"/>
      <c r="B302" s="5"/>
      <c r="C302" s="5"/>
      <c r="D302" s="5"/>
      <c r="E302" s="5"/>
      <c r="F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>
      <c r="A303" s="5"/>
      <c r="B303" s="5"/>
      <c r="C303" s="5"/>
      <c r="D303" s="5"/>
      <c r="E303" s="5"/>
      <c r="F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>
      <c r="A304" s="5"/>
      <c r="B304" s="5"/>
      <c r="C304" s="5"/>
      <c r="D304" s="5"/>
      <c r="E304" s="5"/>
      <c r="F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>
      <c r="A305" s="5"/>
      <c r="B305" s="5"/>
      <c r="C305" s="5"/>
      <c r="D305" s="5"/>
      <c r="E305" s="5"/>
      <c r="F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>
      <c r="A306" s="5"/>
      <c r="B306" s="5"/>
      <c r="C306" s="5"/>
      <c r="D306" s="5"/>
      <c r="E306" s="5"/>
      <c r="F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>
      <c r="A307" s="5"/>
      <c r="B307" s="5"/>
      <c r="C307" s="5"/>
      <c r="D307" s="5"/>
      <c r="E307" s="5"/>
      <c r="F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>
      <c r="A308" s="5"/>
      <c r="B308" s="5"/>
      <c r="C308" s="5"/>
      <c r="D308" s="5"/>
      <c r="E308" s="5"/>
      <c r="F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>
      <c r="A309" s="5"/>
      <c r="B309" s="5"/>
      <c r="C309" s="5"/>
      <c r="D309" s="5"/>
      <c r="E309" s="5"/>
      <c r="F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>
      <c r="A310" s="5"/>
      <c r="B310" s="5"/>
      <c r="C310" s="5"/>
      <c r="D310" s="5"/>
      <c r="E310" s="5"/>
      <c r="F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>
      <c r="A311" s="5"/>
      <c r="B311" s="5"/>
      <c r="C311" s="5"/>
      <c r="D311" s="5"/>
      <c r="E311" s="5"/>
      <c r="F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>
      <c r="A312" s="5"/>
      <c r="B312" s="5"/>
      <c r="C312" s="5"/>
      <c r="D312" s="5"/>
      <c r="E312" s="5"/>
      <c r="F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>
      <c r="A313" s="5"/>
      <c r="B313" s="5"/>
      <c r="C313" s="5"/>
      <c r="D313" s="5"/>
      <c r="E313" s="5"/>
      <c r="F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>
      <c r="A314" s="5"/>
      <c r="B314" s="5"/>
      <c r="C314" s="5"/>
      <c r="D314" s="5"/>
      <c r="E314" s="5"/>
      <c r="F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>
      <c r="A315" s="5"/>
      <c r="B315" s="5"/>
      <c r="C315" s="5"/>
      <c r="D315" s="5"/>
      <c r="E315" s="5"/>
      <c r="F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>
      <c r="A316" s="5"/>
      <c r="B316" s="5"/>
      <c r="C316" s="5"/>
      <c r="D316" s="5"/>
      <c r="E316" s="5"/>
      <c r="F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>
      <c r="A317" s="5"/>
      <c r="B317" s="5"/>
      <c r="C317" s="5"/>
      <c r="D317" s="5"/>
      <c r="E317" s="5"/>
      <c r="F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>
      <c r="A318" s="5"/>
      <c r="B318" s="5"/>
      <c r="C318" s="5"/>
      <c r="D318" s="5"/>
      <c r="E318" s="5"/>
      <c r="F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>
      <c r="A319" s="5"/>
      <c r="B319" s="5"/>
      <c r="C319" s="5"/>
      <c r="D319" s="5"/>
      <c r="E319" s="5"/>
      <c r="F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>
      <c r="A320" s="5"/>
      <c r="B320" s="5"/>
      <c r="C320" s="5"/>
      <c r="D320" s="5"/>
      <c r="E320" s="5"/>
      <c r="F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>
      <c r="A321" s="5"/>
      <c r="B321" s="5"/>
      <c r="C321" s="5"/>
      <c r="D321" s="5"/>
      <c r="E321" s="5"/>
      <c r="F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>
      <c r="A322" s="5"/>
      <c r="B322" s="5"/>
      <c r="C322" s="5"/>
      <c r="D322" s="5"/>
      <c r="E322" s="5"/>
      <c r="F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>
      <c r="A323" s="5"/>
      <c r="B323" s="5"/>
      <c r="C323" s="5"/>
      <c r="D323" s="5"/>
      <c r="E323" s="5"/>
      <c r="F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>
      <c r="A324" s="5"/>
      <c r="B324" s="5"/>
      <c r="C324" s="5"/>
      <c r="D324" s="5"/>
      <c r="E324" s="5"/>
      <c r="F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>
      <c r="A325" s="5"/>
      <c r="B325" s="5"/>
      <c r="C325" s="5"/>
      <c r="D325" s="5"/>
      <c r="E325" s="5"/>
      <c r="F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>
      <c r="A326" s="5"/>
      <c r="B326" s="5"/>
      <c r="C326" s="5"/>
      <c r="D326" s="5"/>
      <c r="E326" s="5"/>
      <c r="F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>
      <c r="A327" s="5"/>
      <c r="B327" s="5"/>
      <c r="C327" s="5"/>
      <c r="D327" s="5"/>
      <c r="E327" s="5"/>
      <c r="F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>
      <c r="A328" s="5"/>
      <c r="B328" s="5"/>
      <c r="C328" s="5"/>
      <c r="D328" s="5"/>
      <c r="E328" s="5"/>
      <c r="F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>
      <c r="A329" s="5"/>
      <c r="B329" s="5"/>
      <c r="C329" s="5"/>
      <c r="D329" s="5"/>
      <c r="E329" s="5"/>
      <c r="F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>
      <c r="A330" s="5"/>
      <c r="B330" s="5"/>
      <c r="C330" s="5"/>
      <c r="D330" s="5"/>
      <c r="E330" s="5"/>
      <c r="F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>
      <c r="A331" s="5"/>
      <c r="B331" s="5"/>
      <c r="C331" s="5"/>
      <c r="D331" s="5"/>
      <c r="E331" s="5"/>
      <c r="F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>
      <c r="A332" s="5"/>
      <c r="B332" s="5"/>
      <c r="C332" s="5"/>
      <c r="D332" s="5"/>
      <c r="E332" s="5"/>
      <c r="F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>
      <c r="A333" s="5"/>
      <c r="B333" s="5"/>
      <c r="C333" s="5"/>
      <c r="D333" s="5"/>
      <c r="E333" s="5"/>
      <c r="F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>
      <c r="A334" s="5"/>
      <c r="B334" s="5"/>
      <c r="C334" s="5"/>
      <c r="D334" s="5"/>
      <c r="E334" s="5"/>
      <c r="F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>
      <c r="A335" s="5"/>
      <c r="B335" s="5"/>
      <c r="C335" s="5"/>
      <c r="D335" s="5"/>
      <c r="E335" s="5"/>
      <c r="F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>
      <c r="A336" s="5"/>
      <c r="B336" s="5"/>
      <c r="C336" s="5"/>
      <c r="D336" s="5"/>
      <c r="E336" s="5"/>
      <c r="F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>
      <c r="A337" s="5"/>
      <c r="B337" s="5"/>
      <c r="C337" s="5"/>
      <c r="D337" s="5"/>
      <c r="E337" s="5"/>
      <c r="F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>
      <c r="A338" s="5"/>
      <c r="B338" s="5"/>
      <c r="C338" s="5"/>
      <c r="D338" s="5"/>
      <c r="E338" s="5"/>
      <c r="F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>
      <c r="A339" s="5"/>
      <c r="B339" s="5"/>
      <c r="C339" s="5"/>
      <c r="D339" s="5"/>
      <c r="E339" s="5"/>
      <c r="F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>
      <c r="A340" s="5"/>
      <c r="B340" s="5"/>
      <c r="C340" s="5"/>
      <c r="D340" s="5"/>
      <c r="E340" s="5"/>
      <c r="F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>
      <c r="A341" s="5"/>
      <c r="B341" s="5"/>
      <c r="C341" s="5"/>
      <c r="D341" s="5"/>
      <c r="E341" s="5"/>
      <c r="F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>
      <c r="A342" s="5"/>
      <c r="B342" s="5"/>
      <c r="C342" s="5"/>
      <c r="D342" s="5"/>
      <c r="E342" s="5"/>
      <c r="F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>
      <c r="A343" s="5"/>
      <c r="B343" s="5"/>
      <c r="C343" s="5"/>
      <c r="D343" s="5"/>
      <c r="E343" s="5"/>
      <c r="F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>
      <c r="A344" s="5"/>
      <c r="B344" s="5"/>
      <c r="C344" s="5"/>
      <c r="D344" s="5"/>
      <c r="E344" s="5"/>
      <c r="F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>
      <c r="A345" s="5"/>
      <c r="B345" s="5"/>
      <c r="C345" s="5"/>
      <c r="D345" s="5"/>
      <c r="E345" s="5"/>
      <c r="F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>
      <c r="A346" s="5"/>
      <c r="B346" s="5"/>
      <c r="C346" s="5"/>
      <c r="D346" s="5"/>
      <c r="E346" s="5"/>
      <c r="F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>
      <c r="A347" s="5"/>
      <c r="B347" s="5"/>
      <c r="C347" s="5"/>
      <c r="D347" s="5"/>
      <c r="E347" s="5"/>
      <c r="F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>
      <c r="A348" s="5"/>
      <c r="B348" s="5"/>
      <c r="C348" s="5"/>
      <c r="D348" s="5"/>
      <c r="E348" s="5"/>
      <c r="F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>
      <c r="A349" s="5"/>
      <c r="B349" s="5"/>
      <c r="C349" s="5"/>
      <c r="D349" s="5"/>
      <c r="E349" s="5"/>
      <c r="F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>
      <c r="A350" s="5"/>
      <c r="B350" s="5"/>
      <c r="C350" s="5"/>
      <c r="D350" s="5"/>
      <c r="E350" s="5"/>
      <c r="F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>
      <c r="A351" s="5"/>
      <c r="B351" s="5"/>
      <c r="C351" s="5"/>
      <c r="D351" s="5"/>
      <c r="E351" s="5"/>
      <c r="F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>
      <c r="A352" s="5"/>
      <c r="B352" s="5"/>
      <c r="C352" s="5"/>
      <c r="D352" s="5"/>
      <c r="E352" s="5"/>
      <c r="F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>
      <c r="A353" s="5"/>
      <c r="B353" s="5"/>
      <c r="C353" s="5"/>
      <c r="D353" s="5"/>
      <c r="E353" s="5"/>
      <c r="F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>
      <c r="A354" s="5"/>
      <c r="B354" s="5"/>
      <c r="C354" s="5"/>
      <c r="D354" s="5"/>
      <c r="E354" s="5"/>
      <c r="F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>
      <c r="A355" s="5"/>
      <c r="B355" s="5"/>
      <c r="C355" s="5"/>
      <c r="D355" s="5"/>
      <c r="E355" s="5"/>
      <c r="F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>
      <c r="A356" s="5"/>
      <c r="B356" s="5"/>
      <c r="C356" s="5"/>
      <c r="D356" s="5"/>
      <c r="E356" s="5"/>
      <c r="F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>
      <c r="A357" s="5"/>
      <c r="B357" s="5"/>
      <c r="C357" s="5"/>
      <c r="D357" s="5"/>
      <c r="E357" s="5"/>
      <c r="F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>
      <c r="A358" s="5"/>
      <c r="B358" s="5"/>
      <c r="C358" s="5"/>
      <c r="D358" s="5"/>
      <c r="E358" s="5"/>
      <c r="F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>
      <c r="A359" s="5"/>
      <c r="B359" s="5"/>
      <c r="C359" s="5"/>
      <c r="D359" s="5"/>
      <c r="E359" s="5"/>
      <c r="F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>
      <c r="A360" s="5"/>
      <c r="B360" s="5"/>
      <c r="C360" s="5"/>
      <c r="D360" s="5"/>
      <c r="E360" s="5"/>
      <c r="F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>
      <c r="A361" s="5"/>
      <c r="B361" s="5"/>
      <c r="C361" s="5"/>
      <c r="D361" s="5"/>
      <c r="E361" s="5"/>
      <c r="F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>
      <c r="A362" s="5"/>
      <c r="B362" s="5"/>
      <c r="C362" s="5"/>
      <c r="D362" s="5"/>
      <c r="E362" s="5"/>
      <c r="F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>
      <c r="A363" s="5"/>
      <c r="B363" s="5"/>
      <c r="C363" s="5"/>
      <c r="D363" s="5"/>
      <c r="E363" s="5"/>
      <c r="F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>
      <c r="A364" s="5"/>
      <c r="B364" s="5"/>
      <c r="C364" s="5"/>
      <c r="D364" s="5"/>
      <c r="E364" s="5"/>
      <c r="F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>
      <c r="A365" s="5"/>
      <c r="B365" s="5"/>
      <c r="C365" s="5"/>
      <c r="D365" s="5"/>
      <c r="E365" s="5"/>
      <c r="F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>
      <c r="A366" s="5"/>
      <c r="B366" s="5"/>
      <c r="C366" s="5"/>
      <c r="D366" s="5"/>
      <c r="E366" s="5"/>
      <c r="F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>
      <c r="A367" s="5"/>
      <c r="B367" s="5"/>
      <c r="C367" s="5"/>
      <c r="D367" s="5"/>
      <c r="E367" s="5"/>
      <c r="F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>
      <c r="A368" s="5"/>
      <c r="B368" s="5"/>
      <c r="C368" s="5"/>
      <c r="D368" s="5"/>
      <c r="E368" s="5"/>
      <c r="F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>
      <c r="A369" s="5"/>
      <c r="B369" s="5"/>
      <c r="C369" s="5"/>
      <c r="D369" s="5"/>
      <c r="E369" s="5"/>
      <c r="F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>
      <c r="A370" s="5"/>
      <c r="B370" s="5"/>
      <c r="C370" s="5"/>
      <c r="D370" s="5"/>
      <c r="E370" s="5"/>
      <c r="F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>
      <c r="A371" s="5"/>
      <c r="B371" s="5"/>
      <c r="C371" s="5"/>
      <c r="D371" s="5"/>
      <c r="E371" s="5"/>
      <c r="F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>
      <c r="A372" s="5"/>
      <c r="B372" s="5"/>
      <c r="C372" s="5"/>
      <c r="D372" s="5"/>
      <c r="E372" s="5"/>
      <c r="F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>
      <c r="A373" s="5"/>
      <c r="B373" s="5"/>
      <c r="C373" s="5"/>
      <c r="D373" s="5"/>
      <c r="E373" s="5"/>
      <c r="F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>
      <c r="A374" s="5"/>
      <c r="B374" s="5"/>
      <c r="C374" s="5"/>
      <c r="D374" s="5"/>
      <c r="E374" s="5"/>
      <c r="F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>
      <c r="A375" s="5"/>
      <c r="B375" s="5"/>
      <c r="C375" s="5"/>
      <c r="D375" s="5"/>
      <c r="E375" s="5"/>
      <c r="F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>
      <c r="A376" s="5"/>
      <c r="B376" s="5"/>
      <c r="C376" s="5"/>
      <c r="D376" s="5"/>
      <c r="E376" s="5"/>
      <c r="F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>
      <c r="A377" s="5"/>
      <c r="B377" s="5"/>
      <c r="C377" s="5"/>
      <c r="D377" s="5"/>
      <c r="E377" s="5"/>
      <c r="F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>
      <c r="A378" s="5"/>
      <c r="B378" s="5"/>
      <c r="C378" s="5"/>
      <c r="D378" s="5"/>
      <c r="E378" s="5"/>
      <c r="F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>
      <c r="A379" s="5"/>
      <c r="B379" s="5"/>
      <c r="C379" s="5"/>
      <c r="D379" s="5"/>
      <c r="E379" s="5"/>
      <c r="F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>
      <c r="A380" s="5"/>
      <c r="B380" s="5"/>
      <c r="C380" s="5"/>
      <c r="D380" s="5"/>
      <c r="E380" s="5"/>
      <c r="F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>
      <c r="A381" s="5"/>
      <c r="B381" s="5"/>
      <c r="C381" s="5"/>
      <c r="D381" s="5"/>
      <c r="E381" s="5"/>
      <c r="F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>
      <c r="A382" s="5"/>
      <c r="B382" s="5"/>
      <c r="C382" s="5"/>
      <c r="D382" s="5"/>
      <c r="E382" s="5"/>
      <c r="F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>
      <c r="A383" s="5"/>
      <c r="B383" s="5"/>
      <c r="C383" s="5"/>
      <c r="D383" s="5"/>
      <c r="E383" s="5"/>
      <c r="F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>
      <c r="A384" s="5"/>
      <c r="B384" s="5"/>
      <c r="C384" s="5"/>
      <c r="D384" s="5"/>
      <c r="E384" s="5"/>
      <c r="F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>
      <c r="A385" s="5"/>
      <c r="B385" s="5"/>
      <c r="C385" s="5"/>
      <c r="D385" s="5"/>
      <c r="E385" s="5"/>
      <c r="F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>
      <c r="A386" s="5"/>
      <c r="B386" s="5"/>
      <c r="C386" s="5"/>
      <c r="D386" s="5"/>
      <c r="E386" s="5"/>
      <c r="F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>
      <c r="A387" s="5"/>
      <c r="B387" s="5"/>
      <c r="C387" s="5"/>
      <c r="D387" s="5"/>
      <c r="E387" s="5"/>
      <c r="F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>
      <c r="A388" s="5"/>
      <c r="B388" s="5"/>
      <c r="C388" s="5"/>
      <c r="D388" s="5"/>
      <c r="E388" s="5"/>
      <c r="F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>
      <c r="A389" s="5"/>
      <c r="B389" s="5"/>
      <c r="C389" s="5"/>
      <c r="D389" s="5"/>
      <c r="E389" s="5"/>
      <c r="F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>
      <c r="A390" s="5"/>
      <c r="B390" s="5"/>
      <c r="C390" s="5"/>
      <c r="D390" s="5"/>
      <c r="E390" s="5"/>
      <c r="F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>
      <c r="A391" s="5"/>
      <c r="B391" s="5"/>
      <c r="C391" s="5"/>
      <c r="D391" s="5"/>
      <c r="E391" s="5"/>
      <c r="F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>
      <c r="A392" s="5"/>
      <c r="B392" s="5"/>
      <c r="C392" s="5"/>
      <c r="D392" s="5"/>
      <c r="E392" s="5"/>
      <c r="F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>
      <c r="A393" s="5"/>
      <c r="B393" s="5"/>
      <c r="C393" s="5"/>
      <c r="D393" s="5"/>
      <c r="E393" s="5"/>
      <c r="F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>
      <c r="A394" s="5"/>
      <c r="B394" s="5"/>
      <c r="C394" s="5"/>
      <c r="D394" s="5"/>
      <c r="E394" s="5"/>
      <c r="F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>
      <c r="A395" s="5"/>
      <c r="B395" s="5"/>
      <c r="C395" s="5"/>
      <c r="D395" s="5"/>
      <c r="E395" s="5"/>
      <c r="F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>
      <c r="A396" s="5"/>
      <c r="B396" s="5"/>
      <c r="C396" s="5"/>
      <c r="D396" s="5"/>
      <c r="E396" s="5"/>
      <c r="F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>
      <c r="A397" s="5"/>
      <c r="B397" s="5"/>
      <c r="C397" s="5"/>
      <c r="D397" s="5"/>
      <c r="E397" s="5"/>
      <c r="F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>
      <c r="A398" s="5"/>
      <c r="B398" s="5"/>
      <c r="C398" s="5"/>
      <c r="D398" s="5"/>
      <c r="E398" s="5"/>
      <c r="F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>
      <c r="A399" s="5"/>
      <c r="B399" s="5"/>
      <c r="C399" s="5"/>
      <c r="D399" s="5"/>
      <c r="E399" s="5"/>
      <c r="F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>
      <c r="A400" s="5"/>
      <c r="B400" s="5"/>
      <c r="C400" s="5"/>
      <c r="D400" s="5"/>
      <c r="E400" s="5"/>
      <c r="F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>
      <c r="A401" s="5"/>
      <c r="B401" s="5"/>
      <c r="C401" s="5"/>
      <c r="D401" s="5"/>
      <c r="E401" s="5"/>
      <c r="F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>
      <c r="A402" s="5"/>
      <c r="B402" s="5"/>
      <c r="C402" s="5"/>
      <c r="D402" s="5"/>
      <c r="E402" s="5"/>
      <c r="F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>
      <c r="A403" s="5"/>
      <c r="B403" s="5"/>
      <c r="C403" s="5"/>
      <c r="D403" s="5"/>
      <c r="E403" s="5"/>
      <c r="F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>
      <c r="A404" s="5"/>
      <c r="B404" s="5"/>
      <c r="C404" s="5"/>
      <c r="D404" s="5"/>
      <c r="E404" s="5"/>
      <c r="F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>
      <c r="A405" s="5"/>
      <c r="B405" s="5"/>
      <c r="C405" s="5"/>
      <c r="D405" s="5"/>
      <c r="E405" s="5"/>
      <c r="F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>
      <c r="A406" s="5"/>
      <c r="B406" s="5"/>
      <c r="C406" s="5"/>
      <c r="D406" s="5"/>
      <c r="E406" s="5"/>
      <c r="F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>
      <c r="A407" s="5"/>
      <c r="B407" s="5"/>
      <c r="C407" s="5"/>
      <c r="D407" s="5"/>
      <c r="E407" s="5"/>
      <c r="F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>
      <c r="A408" s="5"/>
      <c r="B408" s="5"/>
      <c r="C408" s="5"/>
      <c r="D408" s="5"/>
      <c r="E408" s="5"/>
      <c r="F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>
      <c r="A409" s="5"/>
      <c r="B409" s="5"/>
      <c r="C409" s="5"/>
      <c r="D409" s="5"/>
      <c r="E409" s="5"/>
      <c r="F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>
      <c r="A410" s="5"/>
      <c r="B410" s="5"/>
      <c r="C410" s="5"/>
      <c r="D410" s="5"/>
      <c r="E410" s="5"/>
      <c r="F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>
      <c r="A411" s="5"/>
      <c r="B411" s="5"/>
      <c r="C411" s="5"/>
      <c r="D411" s="5"/>
      <c r="E411" s="5"/>
      <c r="F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>
      <c r="A412" s="5"/>
      <c r="B412" s="5"/>
      <c r="C412" s="5"/>
      <c r="D412" s="5"/>
      <c r="E412" s="5"/>
      <c r="F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>
      <c r="A413" s="5"/>
      <c r="B413" s="5"/>
      <c r="C413" s="5"/>
      <c r="D413" s="5"/>
      <c r="E413" s="5"/>
      <c r="F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>
      <c r="A414" s="5"/>
      <c r="B414" s="5"/>
      <c r="C414" s="5"/>
      <c r="D414" s="5"/>
      <c r="E414" s="5"/>
      <c r="F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>
      <c r="A415" s="5"/>
      <c r="B415" s="5"/>
      <c r="C415" s="5"/>
      <c r="D415" s="5"/>
      <c r="E415" s="5"/>
      <c r="F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>
      <c r="A416" s="5"/>
      <c r="B416" s="5"/>
      <c r="C416" s="5"/>
      <c r="D416" s="5"/>
      <c r="E416" s="5"/>
      <c r="F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>
      <c r="A417" s="5"/>
      <c r="B417" s="5"/>
      <c r="C417" s="5"/>
      <c r="D417" s="5"/>
      <c r="E417" s="5"/>
      <c r="F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>
      <c r="A418" s="5"/>
      <c r="B418" s="5"/>
      <c r="C418" s="5"/>
      <c r="D418" s="5"/>
      <c r="E418" s="5"/>
      <c r="F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>
      <c r="A419" s="5"/>
      <c r="B419" s="5"/>
      <c r="C419" s="5"/>
      <c r="D419" s="5"/>
      <c r="E419" s="5"/>
      <c r="F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>
      <c r="A420" s="5"/>
      <c r="B420" s="5"/>
      <c r="C420" s="5"/>
      <c r="D420" s="5"/>
      <c r="E420" s="5"/>
      <c r="F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>
      <c r="A421" s="5"/>
      <c r="B421" s="5"/>
      <c r="C421" s="5"/>
      <c r="D421" s="5"/>
      <c r="E421" s="5"/>
      <c r="F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>
      <c r="A422" s="5"/>
      <c r="B422" s="5"/>
      <c r="C422" s="5"/>
      <c r="D422" s="5"/>
      <c r="E422" s="5"/>
      <c r="F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>
      <c r="A423" s="5"/>
      <c r="B423" s="5"/>
      <c r="C423" s="5"/>
      <c r="D423" s="5"/>
      <c r="E423" s="5"/>
      <c r="F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>
      <c r="A424" s="5"/>
      <c r="B424" s="5"/>
      <c r="C424" s="5"/>
      <c r="D424" s="5"/>
      <c r="E424" s="5"/>
      <c r="F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>
      <c r="A425" s="5"/>
      <c r="B425" s="5"/>
      <c r="C425" s="5"/>
      <c r="D425" s="5"/>
      <c r="E425" s="5"/>
      <c r="F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>
      <c r="A426" s="5"/>
      <c r="B426" s="5"/>
      <c r="C426" s="5"/>
      <c r="D426" s="5"/>
      <c r="E426" s="5"/>
      <c r="F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>
      <c r="A427" s="5"/>
      <c r="B427" s="5"/>
      <c r="C427" s="5"/>
      <c r="D427" s="5"/>
      <c r="E427" s="5"/>
      <c r="F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>
      <c r="A428" s="5"/>
      <c r="B428" s="5"/>
      <c r="C428" s="5"/>
      <c r="D428" s="5"/>
      <c r="E428" s="5"/>
      <c r="F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>
      <c r="A429" s="5"/>
      <c r="B429" s="5"/>
      <c r="C429" s="5"/>
      <c r="D429" s="5"/>
      <c r="E429" s="5"/>
      <c r="F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>
      <c r="A430" s="5"/>
      <c r="B430" s="5"/>
      <c r="C430" s="5"/>
      <c r="D430" s="5"/>
      <c r="E430" s="5"/>
      <c r="F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>
      <c r="A431" s="5"/>
      <c r="B431" s="5"/>
      <c r="C431" s="5"/>
      <c r="D431" s="5"/>
      <c r="E431" s="5"/>
      <c r="F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>
      <c r="A432" s="5"/>
      <c r="B432" s="5"/>
      <c r="C432" s="5"/>
      <c r="D432" s="5"/>
      <c r="E432" s="5"/>
      <c r="F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>
      <c r="A433" s="5"/>
      <c r="B433" s="5"/>
      <c r="C433" s="5"/>
      <c r="D433" s="5"/>
      <c r="E433" s="5"/>
      <c r="F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>
      <c r="A434" s="5"/>
      <c r="B434" s="5"/>
      <c r="C434" s="5"/>
      <c r="D434" s="5"/>
      <c r="E434" s="5"/>
      <c r="F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>
      <c r="A435" s="5"/>
      <c r="B435" s="5"/>
      <c r="C435" s="5"/>
      <c r="D435" s="5"/>
      <c r="E435" s="5"/>
      <c r="F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>
      <c r="A436" s="5"/>
      <c r="B436" s="5"/>
      <c r="C436" s="5"/>
      <c r="D436" s="5"/>
      <c r="E436" s="5"/>
      <c r="F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>
      <c r="A437" s="5"/>
      <c r="B437" s="5"/>
      <c r="C437" s="5"/>
      <c r="D437" s="5"/>
      <c r="E437" s="5"/>
      <c r="F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>
      <c r="A438" s="5"/>
      <c r="B438" s="5"/>
      <c r="C438" s="5"/>
      <c r="D438" s="5"/>
      <c r="E438" s="5"/>
      <c r="F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>
      <c r="A439" s="5"/>
      <c r="B439" s="5"/>
      <c r="C439" s="5"/>
      <c r="D439" s="5"/>
      <c r="E439" s="5"/>
      <c r="F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>
      <c r="A440" s="5"/>
      <c r="B440" s="5"/>
      <c r="C440" s="5"/>
      <c r="D440" s="5"/>
      <c r="E440" s="5"/>
      <c r="F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>
      <c r="A441" s="5"/>
      <c r="B441" s="5"/>
      <c r="C441" s="5"/>
      <c r="D441" s="5"/>
      <c r="E441" s="5"/>
      <c r="F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>
      <c r="A442" s="5"/>
      <c r="B442" s="5"/>
      <c r="C442" s="5"/>
      <c r="D442" s="5"/>
      <c r="E442" s="5"/>
      <c r="F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>
      <c r="A443" s="5"/>
      <c r="B443" s="5"/>
      <c r="C443" s="5"/>
      <c r="D443" s="5"/>
      <c r="E443" s="5"/>
      <c r="F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>
      <c r="A444" s="5"/>
      <c r="B444" s="5"/>
      <c r="C444" s="5"/>
      <c r="D444" s="5"/>
      <c r="E444" s="5"/>
      <c r="F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>
      <c r="A445" s="5"/>
      <c r="B445" s="5"/>
      <c r="C445" s="5"/>
      <c r="D445" s="5"/>
      <c r="E445" s="5"/>
      <c r="F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>
      <c r="A446" s="5"/>
      <c r="B446" s="5"/>
      <c r="C446" s="5"/>
      <c r="D446" s="5"/>
      <c r="E446" s="5"/>
      <c r="F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>
      <c r="A447" s="5"/>
      <c r="B447" s="5"/>
      <c r="C447" s="5"/>
      <c r="D447" s="5"/>
      <c r="E447" s="5"/>
      <c r="F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>
      <c r="A448" s="5"/>
      <c r="B448" s="5"/>
      <c r="C448" s="5"/>
      <c r="D448" s="5"/>
      <c r="E448" s="5"/>
      <c r="F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>
      <c r="A449" s="5"/>
      <c r="B449" s="5"/>
      <c r="C449" s="5"/>
      <c r="D449" s="5"/>
      <c r="E449" s="5"/>
      <c r="F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>
      <c r="A450" s="5"/>
      <c r="B450" s="5"/>
      <c r="C450" s="5"/>
      <c r="D450" s="5"/>
      <c r="E450" s="5"/>
      <c r="F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>
      <c r="A451" s="5"/>
      <c r="B451" s="5"/>
      <c r="C451" s="5"/>
      <c r="D451" s="5"/>
      <c r="E451" s="5"/>
      <c r="F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>
      <c r="A452" s="5"/>
      <c r="B452" s="5"/>
      <c r="C452" s="5"/>
      <c r="D452" s="5"/>
      <c r="E452" s="5"/>
      <c r="F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>
      <c r="A453" s="5"/>
      <c r="B453" s="5"/>
      <c r="C453" s="5"/>
      <c r="D453" s="5"/>
      <c r="E453" s="5"/>
      <c r="F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>
      <c r="A454" s="5"/>
      <c r="B454" s="5"/>
      <c r="C454" s="5"/>
      <c r="D454" s="5"/>
      <c r="E454" s="5"/>
      <c r="F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>
      <c r="A455" s="5"/>
      <c r="B455" s="5"/>
      <c r="C455" s="5"/>
      <c r="D455" s="5"/>
      <c r="E455" s="5"/>
      <c r="F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>
      <c r="A456" s="5"/>
      <c r="B456" s="5"/>
      <c r="C456" s="5"/>
      <c r="D456" s="5"/>
      <c r="E456" s="5"/>
      <c r="F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>
      <c r="A457" s="5"/>
      <c r="B457" s="5"/>
      <c r="C457" s="5"/>
      <c r="D457" s="5"/>
      <c r="E457" s="5"/>
      <c r="F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>
      <c r="A458" s="5"/>
      <c r="B458" s="5"/>
      <c r="C458" s="5"/>
      <c r="D458" s="5"/>
      <c r="E458" s="5"/>
      <c r="F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>
      <c r="A459" s="5"/>
      <c r="B459" s="5"/>
      <c r="C459" s="5"/>
      <c r="D459" s="5"/>
      <c r="E459" s="5"/>
      <c r="F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>
      <c r="A460" s="5"/>
      <c r="B460" s="5"/>
      <c r="C460" s="5"/>
      <c r="D460" s="5"/>
      <c r="E460" s="5"/>
      <c r="F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>
      <c r="A461" s="5"/>
      <c r="B461" s="5"/>
      <c r="C461" s="5"/>
      <c r="D461" s="5"/>
      <c r="E461" s="5"/>
      <c r="F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>
      <c r="A462" s="5"/>
      <c r="B462" s="5"/>
      <c r="C462" s="5"/>
      <c r="D462" s="5"/>
      <c r="E462" s="5"/>
      <c r="F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>
      <c r="A463" s="5"/>
      <c r="B463" s="5"/>
      <c r="C463" s="5"/>
      <c r="D463" s="5"/>
      <c r="E463" s="5"/>
      <c r="F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>
      <c r="A464" s="5"/>
      <c r="B464" s="5"/>
      <c r="C464" s="5"/>
      <c r="D464" s="5"/>
      <c r="E464" s="5"/>
      <c r="F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>
      <c r="A465" s="5"/>
      <c r="B465" s="5"/>
      <c r="C465" s="5"/>
      <c r="D465" s="5"/>
      <c r="E465" s="5"/>
      <c r="F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>
      <c r="A466" s="5"/>
      <c r="B466" s="5"/>
      <c r="C466" s="5"/>
      <c r="D466" s="5"/>
      <c r="E466" s="5"/>
      <c r="F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>
      <c r="A467" s="5"/>
      <c r="B467" s="5"/>
      <c r="C467" s="5"/>
      <c r="D467" s="5"/>
      <c r="E467" s="5"/>
      <c r="F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>
      <c r="A468" s="5"/>
      <c r="B468" s="5"/>
      <c r="C468" s="5"/>
      <c r="D468" s="5"/>
      <c r="E468" s="5"/>
      <c r="F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>
      <c r="A469" s="5"/>
      <c r="B469" s="5"/>
      <c r="C469" s="5"/>
      <c r="D469" s="5"/>
      <c r="E469" s="5"/>
      <c r="F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>
      <c r="A470" s="5"/>
      <c r="B470" s="5"/>
      <c r="C470" s="5"/>
      <c r="D470" s="5"/>
      <c r="E470" s="5"/>
      <c r="F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>
      <c r="A471" s="5"/>
      <c r="B471" s="5"/>
      <c r="C471" s="5"/>
      <c r="D471" s="5"/>
      <c r="E471" s="5"/>
      <c r="F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>
      <c r="A472" s="5"/>
      <c r="B472" s="5"/>
      <c r="C472" s="5"/>
      <c r="D472" s="5"/>
      <c r="E472" s="5"/>
      <c r="F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>
      <c r="A473" s="5"/>
      <c r="B473" s="5"/>
      <c r="C473" s="5"/>
      <c r="D473" s="5"/>
      <c r="E473" s="5"/>
      <c r="F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>
      <c r="A474" s="5"/>
      <c r="B474" s="5"/>
      <c r="C474" s="5"/>
      <c r="D474" s="5"/>
      <c r="E474" s="5"/>
      <c r="F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>
      <c r="A475" s="5"/>
      <c r="B475" s="5"/>
      <c r="C475" s="5"/>
      <c r="D475" s="5"/>
      <c r="E475" s="5"/>
      <c r="F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>
      <c r="A476" s="5"/>
      <c r="B476" s="5"/>
      <c r="C476" s="5"/>
      <c r="D476" s="5"/>
      <c r="E476" s="5"/>
      <c r="F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>
      <c r="A477" s="5"/>
      <c r="B477" s="5"/>
      <c r="C477" s="5"/>
      <c r="D477" s="5"/>
      <c r="E477" s="5"/>
      <c r="F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>
      <c r="A478" s="5"/>
      <c r="B478" s="5"/>
      <c r="C478" s="5"/>
      <c r="D478" s="5"/>
      <c r="E478" s="5"/>
      <c r="F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>
      <c r="A479" s="5"/>
      <c r="B479" s="5"/>
      <c r="C479" s="5"/>
      <c r="D479" s="5"/>
      <c r="E479" s="5"/>
      <c r="F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>
      <c r="A480" s="5"/>
      <c r="B480" s="5"/>
      <c r="C480" s="5"/>
      <c r="D480" s="5"/>
      <c r="E480" s="5"/>
      <c r="F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>
      <c r="A481" s="5"/>
      <c r="B481" s="5"/>
      <c r="C481" s="5"/>
      <c r="D481" s="5"/>
      <c r="E481" s="5"/>
      <c r="F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>
      <c r="A482" s="5"/>
      <c r="B482" s="5"/>
      <c r="C482" s="5"/>
      <c r="D482" s="5"/>
      <c r="E482" s="5"/>
      <c r="F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>
      <c r="A483" s="5"/>
      <c r="B483" s="5"/>
      <c r="C483" s="5"/>
      <c r="D483" s="5"/>
      <c r="E483" s="5"/>
      <c r="F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>
      <c r="A484" s="5"/>
      <c r="B484" s="5"/>
      <c r="C484" s="5"/>
      <c r="D484" s="5"/>
      <c r="E484" s="5"/>
      <c r="F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>
      <c r="A485" s="5"/>
      <c r="B485" s="5"/>
      <c r="C485" s="5"/>
      <c r="D485" s="5"/>
      <c r="E485" s="5"/>
      <c r="F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>
      <c r="A486" s="5"/>
      <c r="B486" s="5"/>
      <c r="C486" s="5"/>
      <c r="D486" s="5"/>
      <c r="E486" s="5"/>
      <c r="F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>
      <c r="A487" s="5"/>
      <c r="B487" s="5"/>
      <c r="C487" s="5"/>
      <c r="D487" s="5"/>
      <c r="E487" s="5"/>
      <c r="F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>
      <c r="A488" s="5"/>
      <c r="B488" s="5"/>
      <c r="C488" s="5"/>
      <c r="D488" s="5"/>
      <c r="E488" s="5"/>
      <c r="F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>
      <c r="A489" s="5"/>
      <c r="B489" s="5"/>
      <c r="C489" s="5"/>
      <c r="D489" s="5"/>
      <c r="E489" s="5"/>
      <c r="F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>
      <c r="A490" s="5"/>
      <c r="B490" s="5"/>
      <c r="C490" s="5"/>
      <c r="D490" s="5"/>
      <c r="E490" s="5"/>
      <c r="F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>
      <c r="A491" s="5"/>
      <c r="B491" s="5"/>
      <c r="C491" s="5"/>
      <c r="D491" s="5"/>
      <c r="E491" s="5"/>
      <c r="F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>
      <c r="A492" s="5"/>
      <c r="B492" s="5"/>
      <c r="C492" s="5"/>
      <c r="D492" s="5"/>
      <c r="E492" s="5"/>
      <c r="F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>
      <c r="A493" s="5"/>
      <c r="B493" s="5"/>
      <c r="C493" s="5"/>
      <c r="D493" s="5"/>
      <c r="E493" s="5"/>
      <c r="F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>
      <c r="A494" s="5"/>
      <c r="B494" s="5"/>
      <c r="C494" s="5"/>
      <c r="D494" s="5"/>
      <c r="E494" s="5"/>
      <c r="F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>
      <c r="A495" s="5"/>
      <c r="B495" s="5"/>
      <c r="C495" s="5"/>
      <c r="D495" s="5"/>
      <c r="E495" s="5"/>
      <c r="F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>
      <c r="A496" s="5"/>
      <c r="B496" s="5"/>
      <c r="C496" s="5"/>
      <c r="D496" s="5"/>
      <c r="E496" s="5"/>
      <c r="F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>
      <c r="A497" s="5"/>
      <c r="B497" s="5"/>
      <c r="C497" s="5"/>
      <c r="D497" s="5"/>
      <c r="E497" s="5"/>
      <c r="F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>
      <c r="A498" s="5"/>
      <c r="B498" s="5"/>
      <c r="C498" s="5"/>
      <c r="D498" s="5"/>
      <c r="E498" s="5"/>
      <c r="F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>
      <c r="A499" s="5"/>
      <c r="B499" s="5"/>
      <c r="C499" s="5"/>
      <c r="D499" s="5"/>
      <c r="E499" s="5"/>
      <c r="F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>
      <c r="A500" s="5"/>
      <c r="B500" s="5"/>
      <c r="C500" s="5"/>
      <c r="D500" s="5"/>
      <c r="E500" s="5"/>
      <c r="F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>
      <c r="A501" s="5"/>
      <c r="B501" s="5"/>
      <c r="C501" s="5"/>
      <c r="D501" s="5"/>
      <c r="E501" s="5"/>
      <c r="F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>
      <c r="A502" s="5"/>
      <c r="B502" s="5"/>
      <c r="C502" s="5"/>
      <c r="D502" s="5"/>
      <c r="E502" s="5"/>
      <c r="F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>
      <c r="A503" s="5"/>
      <c r="B503" s="5"/>
      <c r="C503" s="5"/>
      <c r="D503" s="5"/>
      <c r="E503" s="5"/>
      <c r="F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>
      <c r="A504" s="5"/>
      <c r="B504" s="5"/>
      <c r="C504" s="5"/>
      <c r="D504" s="5"/>
      <c r="E504" s="5"/>
      <c r="F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>
      <c r="A505" s="5"/>
      <c r="B505" s="5"/>
      <c r="C505" s="5"/>
      <c r="D505" s="5"/>
      <c r="E505" s="5"/>
      <c r="F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>
      <c r="A506" s="5"/>
      <c r="B506" s="5"/>
      <c r="C506" s="5"/>
      <c r="D506" s="5"/>
      <c r="E506" s="5"/>
      <c r="F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>
      <c r="A507" s="5"/>
      <c r="B507" s="5"/>
      <c r="C507" s="5"/>
      <c r="D507" s="5"/>
      <c r="E507" s="5"/>
      <c r="F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>
      <c r="A508" s="5"/>
      <c r="B508" s="5"/>
      <c r="C508" s="5"/>
      <c r="D508" s="5"/>
      <c r="E508" s="5"/>
      <c r="F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>
      <c r="A509" s="5"/>
      <c r="B509" s="5"/>
      <c r="C509" s="5"/>
      <c r="D509" s="5"/>
      <c r="E509" s="5"/>
      <c r="F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>
      <c r="A510" s="5"/>
      <c r="B510" s="5"/>
      <c r="C510" s="5"/>
      <c r="D510" s="5"/>
      <c r="E510" s="5"/>
      <c r="F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>
      <c r="A511" s="5"/>
      <c r="B511" s="5"/>
      <c r="C511" s="5"/>
      <c r="D511" s="5"/>
      <c r="E511" s="5"/>
      <c r="F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>
      <c r="A512" s="5"/>
      <c r="B512" s="5"/>
      <c r="C512" s="5"/>
      <c r="D512" s="5"/>
      <c r="E512" s="5"/>
      <c r="F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>
      <c r="A513" s="5"/>
      <c r="B513" s="5"/>
      <c r="C513" s="5"/>
      <c r="D513" s="5"/>
      <c r="E513" s="5"/>
      <c r="F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>
      <c r="A514" s="5"/>
      <c r="B514" s="5"/>
      <c r="C514" s="5"/>
      <c r="D514" s="5"/>
      <c r="E514" s="5"/>
      <c r="F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>
      <c r="A515" s="5"/>
      <c r="B515" s="5"/>
      <c r="C515" s="5"/>
      <c r="D515" s="5"/>
      <c r="E515" s="5"/>
      <c r="F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>
      <c r="A516" s="5"/>
      <c r="B516" s="5"/>
      <c r="C516" s="5"/>
      <c r="D516" s="5"/>
      <c r="E516" s="5"/>
      <c r="F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>
      <c r="A517" s="5"/>
      <c r="B517" s="5"/>
      <c r="C517" s="5"/>
      <c r="D517" s="5"/>
      <c r="E517" s="5"/>
      <c r="F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>
      <c r="A518" s="5"/>
      <c r="B518" s="5"/>
      <c r="C518" s="5"/>
      <c r="D518" s="5"/>
      <c r="E518" s="5"/>
      <c r="F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>
      <c r="A519" s="5"/>
      <c r="B519" s="5"/>
      <c r="C519" s="5"/>
      <c r="D519" s="5"/>
      <c r="E519" s="5"/>
      <c r="F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>
      <c r="A520" s="5"/>
      <c r="B520" s="5"/>
      <c r="C520" s="5"/>
      <c r="D520" s="5"/>
      <c r="E520" s="5"/>
      <c r="F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>
      <c r="A521" s="5"/>
      <c r="B521" s="5"/>
      <c r="C521" s="5"/>
      <c r="D521" s="5"/>
      <c r="E521" s="5"/>
      <c r="F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>
      <c r="A522" s="5"/>
      <c r="B522" s="5"/>
      <c r="C522" s="5"/>
      <c r="D522" s="5"/>
      <c r="E522" s="5"/>
      <c r="F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>
      <c r="A523" s="5"/>
      <c r="B523" s="5"/>
      <c r="C523" s="5"/>
      <c r="D523" s="5"/>
      <c r="E523" s="5"/>
      <c r="F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>
      <c r="A524" s="5"/>
      <c r="B524" s="5"/>
      <c r="C524" s="5"/>
      <c r="D524" s="5"/>
      <c r="E524" s="5"/>
      <c r="F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>
      <c r="A525" s="5"/>
      <c r="B525" s="5"/>
      <c r="C525" s="5"/>
      <c r="D525" s="5"/>
      <c r="E525" s="5"/>
      <c r="F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>
      <c r="A526" s="5"/>
      <c r="B526" s="5"/>
      <c r="C526" s="5"/>
      <c r="D526" s="5"/>
      <c r="E526" s="5"/>
      <c r="F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>
      <c r="A527" s="5"/>
      <c r="B527" s="5"/>
      <c r="C527" s="5"/>
      <c r="D527" s="5"/>
      <c r="E527" s="5"/>
      <c r="F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>
      <c r="A528" s="5"/>
      <c r="B528" s="5"/>
      <c r="C528" s="5"/>
      <c r="D528" s="5"/>
      <c r="E528" s="5"/>
      <c r="F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>
      <c r="A529" s="5"/>
      <c r="B529" s="5"/>
      <c r="C529" s="5"/>
      <c r="D529" s="5"/>
      <c r="E529" s="5"/>
      <c r="F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>
      <c r="A530" s="5"/>
      <c r="B530" s="5"/>
      <c r="C530" s="5"/>
      <c r="D530" s="5"/>
      <c r="E530" s="5"/>
      <c r="F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>
      <c r="A531" s="5"/>
      <c r="B531" s="5"/>
      <c r="C531" s="5"/>
      <c r="D531" s="5"/>
      <c r="E531" s="5"/>
      <c r="F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>
      <c r="A532" s="5"/>
      <c r="B532" s="5"/>
      <c r="C532" s="5"/>
      <c r="D532" s="5"/>
      <c r="E532" s="5"/>
      <c r="F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>
      <c r="A533" s="5"/>
      <c r="B533" s="5"/>
      <c r="C533" s="5"/>
      <c r="D533" s="5"/>
      <c r="E533" s="5"/>
      <c r="F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>
      <c r="A534" s="5"/>
      <c r="B534" s="5"/>
      <c r="C534" s="5"/>
      <c r="D534" s="5"/>
      <c r="E534" s="5"/>
      <c r="F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>
      <c r="A535" s="5"/>
      <c r="B535" s="5"/>
      <c r="C535" s="5"/>
      <c r="D535" s="5"/>
      <c r="E535" s="5"/>
      <c r="F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>
      <c r="A536" s="5"/>
      <c r="B536" s="5"/>
      <c r="C536" s="5"/>
      <c r="D536" s="5"/>
      <c r="E536" s="5"/>
      <c r="F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>
      <c r="A537" s="5"/>
      <c r="B537" s="5"/>
      <c r="C537" s="5"/>
      <c r="D537" s="5"/>
      <c r="E537" s="5"/>
      <c r="F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>
      <c r="A538" s="5"/>
      <c r="B538" s="5"/>
      <c r="C538" s="5"/>
      <c r="D538" s="5"/>
      <c r="E538" s="5"/>
      <c r="F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>
      <c r="A539" s="5"/>
      <c r="B539" s="5"/>
      <c r="C539" s="5"/>
      <c r="D539" s="5"/>
      <c r="E539" s="5"/>
      <c r="F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>
      <c r="A540" s="5"/>
      <c r="B540" s="5"/>
      <c r="C540" s="5"/>
      <c r="D540" s="5"/>
      <c r="E540" s="5"/>
      <c r="F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>
      <c r="A541" s="5"/>
      <c r="B541" s="5"/>
      <c r="C541" s="5"/>
      <c r="D541" s="5"/>
      <c r="E541" s="5"/>
      <c r="F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>
      <c r="A542" s="5"/>
      <c r="B542" s="5"/>
      <c r="C542" s="5"/>
      <c r="D542" s="5"/>
      <c r="E542" s="5"/>
      <c r="F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>
      <c r="A543" s="5"/>
      <c r="B543" s="5"/>
      <c r="C543" s="5"/>
      <c r="D543" s="5"/>
      <c r="E543" s="5"/>
      <c r="F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>
      <c r="A544" s="5"/>
      <c r="B544" s="5"/>
      <c r="C544" s="5"/>
      <c r="D544" s="5"/>
      <c r="E544" s="5"/>
      <c r="F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>
      <c r="A545" s="5"/>
      <c r="B545" s="5"/>
      <c r="C545" s="5"/>
      <c r="D545" s="5"/>
      <c r="E545" s="5"/>
      <c r="F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>
      <c r="A546" s="5"/>
      <c r="B546" s="5"/>
      <c r="C546" s="5"/>
      <c r="D546" s="5"/>
      <c r="E546" s="5"/>
      <c r="F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>
      <c r="A547" s="5"/>
      <c r="B547" s="5"/>
      <c r="C547" s="5"/>
      <c r="D547" s="5"/>
      <c r="E547" s="5"/>
      <c r="F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>
      <c r="A548" s="5"/>
      <c r="B548" s="5"/>
      <c r="C548" s="5"/>
      <c r="D548" s="5"/>
      <c r="E548" s="5"/>
      <c r="F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>
      <c r="A549" s="5"/>
      <c r="B549" s="5"/>
      <c r="C549" s="5"/>
      <c r="D549" s="5"/>
      <c r="E549" s="5"/>
      <c r="F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>
      <c r="A550" s="5"/>
      <c r="B550" s="5"/>
      <c r="C550" s="5"/>
      <c r="D550" s="5"/>
      <c r="E550" s="5"/>
      <c r="F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>
      <c r="A551" s="5"/>
      <c r="B551" s="5"/>
      <c r="C551" s="5"/>
      <c r="D551" s="5"/>
      <c r="E551" s="5"/>
      <c r="F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>
      <c r="A552" s="5"/>
      <c r="B552" s="5"/>
      <c r="C552" s="5"/>
      <c r="D552" s="5"/>
      <c r="E552" s="5"/>
      <c r="F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>
      <c r="A553" s="5"/>
      <c r="B553" s="5"/>
      <c r="C553" s="5"/>
      <c r="D553" s="5"/>
      <c r="E553" s="5"/>
      <c r="F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>
      <c r="A554" s="5"/>
      <c r="B554" s="5"/>
      <c r="C554" s="5"/>
      <c r="D554" s="5"/>
      <c r="E554" s="5"/>
      <c r="F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>
      <c r="A555" s="5"/>
      <c r="B555" s="5"/>
      <c r="C555" s="5"/>
      <c r="D555" s="5"/>
      <c r="E555" s="5"/>
      <c r="F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>
      <c r="A556" s="5"/>
      <c r="B556" s="5"/>
      <c r="C556" s="5"/>
      <c r="D556" s="5"/>
      <c r="E556" s="5"/>
      <c r="F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>
      <c r="A557" s="5"/>
      <c r="B557" s="5"/>
      <c r="C557" s="5"/>
      <c r="D557" s="5"/>
      <c r="E557" s="5"/>
      <c r="F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>
      <c r="A558" s="5"/>
      <c r="B558" s="5"/>
      <c r="C558" s="5"/>
      <c r="D558" s="5"/>
      <c r="E558" s="5"/>
      <c r="F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>
      <c r="A559" s="5"/>
      <c r="B559" s="5"/>
      <c r="C559" s="5"/>
      <c r="D559" s="5"/>
      <c r="E559" s="5"/>
      <c r="F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>
      <c r="A560" s="5"/>
      <c r="B560" s="5"/>
      <c r="C560" s="5"/>
      <c r="D560" s="5"/>
      <c r="E560" s="5"/>
      <c r="F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>
      <c r="A561" s="5"/>
      <c r="B561" s="5"/>
      <c r="C561" s="5"/>
      <c r="D561" s="5"/>
      <c r="E561" s="5"/>
      <c r="F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>
      <c r="A562" s="5"/>
      <c r="B562" s="5"/>
      <c r="C562" s="5"/>
      <c r="D562" s="5"/>
      <c r="E562" s="5"/>
      <c r="F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>
      <c r="A563" s="5"/>
      <c r="B563" s="5"/>
      <c r="C563" s="5"/>
      <c r="D563" s="5"/>
      <c r="E563" s="5"/>
      <c r="F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>
      <c r="A564" s="5"/>
      <c r="B564" s="5"/>
      <c r="C564" s="5"/>
      <c r="D564" s="5"/>
      <c r="E564" s="5"/>
      <c r="F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>
      <c r="A565" s="5"/>
      <c r="B565" s="5"/>
      <c r="C565" s="5"/>
      <c r="D565" s="5"/>
      <c r="E565" s="5"/>
      <c r="F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>
      <c r="A566" s="5"/>
      <c r="B566" s="5"/>
      <c r="C566" s="5"/>
      <c r="D566" s="5"/>
      <c r="E566" s="5"/>
      <c r="F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>
      <c r="A567" s="5"/>
      <c r="B567" s="5"/>
      <c r="C567" s="5"/>
      <c r="D567" s="5"/>
      <c r="E567" s="5"/>
      <c r="F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>
      <c r="A568" s="5"/>
      <c r="B568" s="5"/>
      <c r="C568" s="5"/>
      <c r="D568" s="5"/>
      <c r="E568" s="5"/>
      <c r="F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>
      <c r="A569" s="5"/>
      <c r="B569" s="5"/>
      <c r="C569" s="5"/>
      <c r="D569" s="5"/>
      <c r="E569" s="5"/>
      <c r="F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>
      <c r="A570" s="5"/>
      <c r="B570" s="5"/>
      <c r="C570" s="5"/>
      <c r="D570" s="5"/>
      <c r="E570" s="5"/>
      <c r="F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>
      <c r="A571" s="5"/>
      <c r="B571" s="5"/>
      <c r="C571" s="5"/>
      <c r="D571" s="5"/>
      <c r="E571" s="5"/>
      <c r="F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>
      <c r="A572" s="5"/>
      <c r="B572" s="5"/>
      <c r="C572" s="5"/>
      <c r="D572" s="5"/>
      <c r="E572" s="5"/>
      <c r="F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>
      <c r="A573" s="5"/>
      <c r="B573" s="5"/>
      <c r="C573" s="5"/>
      <c r="D573" s="5"/>
      <c r="E573" s="5"/>
      <c r="F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>
      <c r="A574" s="5"/>
      <c r="B574" s="5"/>
      <c r="C574" s="5"/>
      <c r="D574" s="5"/>
      <c r="E574" s="5"/>
      <c r="F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>
      <c r="A575" s="5"/>
      <c r="B575" s="5"/>
      <c r="C575" s="5"/>
      <c r="D575" s="5"/>
      <c r="E575" s="5"/>
      <c r="F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>
      <c r="A576" s="5"/>
      <c r="B576" s="5"/>
      <c r="C576" s="5"/>
      <c r="D576" s="5"/>
      <c r="E576" s="5"/>
      <c r="F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>
      <c r="A577" s="5"/>
      <c r="B577" s="5"/>
      <c r="C577" s="5"/>
      <c r="D577" s="5"/>
      <c r="E577" s="5"/>
      <c r="F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>
      <c r="A578" s="5"/>
      <c r="B578" s="5"/>
      <c r="C578" s="5"/>
      <c r="D578" s="5"/>
      <c r="E578" s="5"/>
      <c r="F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>
      <c r="A579" s="5"/>
      <c r="B579" s="5"/>
      <c r="C579" s="5"/>
      <c r="D579" s="5"/>
      <c r="E579" s="5"/>
      <c r="F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>
      <c r="A580" s="5"/>
      <c r="B580" s="5"/>
      <c r="C580" s="5"/>
      <c r="D580" s="5"/>
      <c r="E580" s="5"/>
      <c r="F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>
      <c r="A581" s="5"/>
      <c r="B581" s="5"/>
      <c r="C581" s="5"/>
      <c r="D581" s="5"/>
      <c r="E581" s="5"/>
      <c r="F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>
      <c r="A582" s="5"/>
      <c r="B582" s="5"/>
      <c r="C582" s="5"/>
      <c r="D582" s="5"/>
      <c r="E582" s="5"/>
      <c r="F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>
      <c r="A583" s="5"/>
      <c r="B583" s="5"/>
      <c r="C583" s="5"/>
      <c r="D583" s="5"/>
      <c r="E583" s="5"/>
      <c r="F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>
      <c r="A584" s="5"/>
      <c r="B584" s="5"/>
      <c r="C584" s="5"/>
      <c r="D584" s="5"/>
      <c r="E584" s="5"/>
      <c r="F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>
      <c r="A585" s="5"/>
      <c r="B585" s="5"/>
      <c r="C585" s="5"/>
      <c r="D585" s="5"/>
      <c r="E585" s="5"/>
      <c r="F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>
      <c r="A586" s="5"/>
      <c r="B586" s="5"/>
      <c r="C586" s="5"/>
      <c r="D586" s="5"/>
      <c r="E586" s="5"/>
      <c r="F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>
      <c r="A587" s="5"/>
      <c r="B587" s="5"/>
      <c r="C587" s="5"/>
      <c r="D587" s="5"/>
      <c r="E587" s="5"/>
      <c r="F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>
      <c r="A588" s="5"/>
      <c r="B588" s="5"/>
      <c r="C588" s="5"/>
      <c r="D588" s="5"/>
      <c r="E588" s="5"/>
      <c r="F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>
      <c r="A589" s="5"/>
      <c r="B589" s="5"/>
      <c r="C589" s="5"/>
      <c r="D589" s="5"/>
      <c r="E589" s="5"/>
      <c r="F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>
      <c r="A590" s="5"/>
      <c r="B590" s="5"/>
      <c r="C590" s="5"/>
      <c r="D590" s="5"/>
      <c r="E590" s="5"/>
      <c r="F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>
      <c r="A591" s="5"/>
      <c r="B591" s="5"/>
      <c r="C591" s="5"/>
      <c r="D591" s="5"/>
      <c r="E591" s="5"/>
      <c r="F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>
      <c r="A592" s="5"/>
      <c r="B592" s="5"/>
      <c r="C592" s="5"/>
      <c r="D592" s="5"/>
      <c r="E592" s="5"/>
      <c r="F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>
      <c r="A593" s="5"/>
      <c r="B593" s="5"/>
      <c r="C593" s="5"/>
      <c r="D593" s="5"/>
      <c r="E593" s="5"/>
      <c r="F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>
      <c r="A594" s="5"/>
      <c r="B594" s="5"/>
      <c r="C594" s="5"/>
      <c r="D594" s="5"/>
      <c r="E594" s="5"/>
      <c r="F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>
      <c r="A595" s="5"/>
      <c r="B595" s="5"/>
      <c r="C595" s="5"/>
      <c r="D595" s="5"/>
      <c r="E595" s="5"/>
      <c r="F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>
      <c r="A596" s="5"/>
      <c r="B596" s="5"/>
      <c r="C596" s="5"/>
      <c r="D596" s="5"/>
      <c r="E596" s="5"/>
      <c r="F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>
      <c r="A597" s="5"/>
      <c r="B597" s="5"/>
      <c r="C597" s="5"/>
      <c r="D597" s="5"/>
      <c r="E597" s="5"/>
      <c r="F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>
      <c r="A598" s="5"/>
      <c r="B598" s="5"/>
      <c r="C598" s="5"/>
      <c r="D598" s="5"/>
      <c r="E598" s="5"/>
      <c r="F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>
      <c r="A599" s="5"/>
      <c r="B599" s="5"/>
      <c r="C599" s="5"/>
      <c r="D599" s="5"/>
      <c r="E599" s="5"/>
      <c r="F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>
      <c r="A600" s="5"/>
      <c r="B600" s="5"/>
      <c r="C600" s="5"/>
      <c r="D600" s="5"/>
      <c r="E600" s="5"/>
      <c r="F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>
      <c r="A601" s="5"/>
      <c r="B601" s="5"/>
      <c r="C601" s="5"/>
      <c r="D601" s="5"/>
      <c r="E601" s="5"/>
      <c r="F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>
      <c r="A602" s="5"/>
      <c r="B602" s="5"/>
      <c r="C602" s="5"/>
      <c r="D602" s="5"/>
      <c r="E602" s="5"/>
      <c r="F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>
      <c r="A603" s="5"/>
      <c r="B603" s="5"/>
      <c r="C603" s="5"/>
      <c r="D603" s="5"/>
      <c r="E603" s="5"/>
      <c r="F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>
      <c r="A604" s="5"/>
      <c r="B604" s="5"/>
      <c r="C604" s="5"/>
      <c r="D604" s="5"/>
      <c r="E604" s="5"/>
      <c r="F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>
      <c r="A605" s="5"/>
      <c r="B605" s="5"/>
      <c r="C605" s="5"/>
      <c r="D605" s="5"/>
      <c r="E605" s="5"/>
      <c r="F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>
      <c r="A606" s="5"/>
      <c r="B606" s="5"/>
      <c r="C606" s="5"/>
      <c r="D606" s="5"/>
      <c r="E606" s="5"/>
      <c r="F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>
      <c r="A607" s="5"/>
      <c r="B607" s="5"/>
      <c r="C607" s="5"/>
      <c r="D607" s="5"/>
      <c r="E607" s="5"/>
      <c r="F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>
      <c r="A608" s="5"/>
      <c r="B608" s="5"/>
      <c r="C608" s="5"/>
      <c r="D608" s="5"/>
      <c r="E608" s="5"/>
      <c r="F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>
      <c r="A609" s="5"/>
      <c r="B609" s="5"/>
      <c r="C609" s="5"/>
      <c r="D609" s="5"/>
      <c r="E609" s="5"/>
      <c r="F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>
      <c r="A610" s="5"/>
      <c r="B610" s="5"/>
      <c r="C610" s="5"/>
      <c r="D610" s="5"/>
      <c r="E610" s="5"/>
      <c r="F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>
      <c r="A611" s="5"/>
      <c r="B611" s="5"/>
      <c r="C611" s="5"/>
      <c r="D611" s="5"/>
      <c r="E611" s="5"/>
      <c r="F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>
      <c r="A612" s="5"/>
      <c r="B612" s="5"/>
      <c r="C612" s="5"/>
      <c r="D612" s="5"/>
      <c r="E612" s="5"/>
      <c r="F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>
      <c r="A613" s="5"/>
      <c r="B613" s="5"/>
      <c r="C613" s="5"/>
      <c r="D613" s="5"/>
      <c r="E613" s="5"/>
      <c r="F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>
      <c r="A614" s="5"/>
      <c r="B614" s="5"/>
      <c r="C614" s="5"/>
      <c r="D614" s="5"/>
      <c r="E614" s="5"/>
      <c r="F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>
      <c r="A615" s="5"/>
      <c r="B615" s="5"/>
      <c r="C615" s="5"/>
      <c r="D615" s="5"/>
      <c r="E615" s="5"/>
      <c r="F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>
      <c r="A616" s="5"/>
      <c r="B616" s="5"/>
      <c r="C616" s="5"/>
      <c r="D616" s="5"/>
      <c r="E616" s="5"/>
      <c r="F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>
      <c r="A617" s="5"/>
      <c r="B617" s="5"/>
      <c r="C617" s="5"/>
      <c r="D617" s="5"/>
      <c r="E617" s="5"/>
      <c r="F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>
      <c r="A618" s="5"/>
      <c r="B618" s="5"/>
      <c r="C618" s="5"/>
      <c r="D618" s="5"/>
      <c r="E618" s="5"/>
      <c r="F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>
      <c r="A619" s="5"/>
      <c r="B619" s="5"/>
      <c r="C619" s="5"/>
      <c r="D619" s="5"/>
      <c r="E619" s="5"/>
      <c r="F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>
      <c r="A620" s="5"/>
      <c r="B620" s="5"/>
      <c r="C620" s="5"/>
      <c r="D620" s="5"/>
      <c r="E620" s="5"/>
      <c r="F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>
      <c r="A621" s="5"/>
      <c r="B621" s="5"/>
      <c r="C621" s="5"/>
      <c r="D621" s="5"/>
      <c r="E621" s="5"/>
      <c r="F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>
      <c r="A622" s="5"/>
      <c r="B622" s="5"/>
      <c r="C622" s="5"/>
      <c r="D622" s="5"/>
      <c r="E622" s="5"/>
      <c r="F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>
      <c r="A623" s="5"/>
      <c r="B623" s="5"/>
      <c r="C623" s="5"/>
      <c r="D623" s="5"/>
      <c r="E623" s="5"/>
      <c r="F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>
      <c r="A624" s="5"/>
      <c r="B624" s="5"/>
      <c r="C624" s="5"/>
      <c r="D624" s="5"/>
      <c r="E624" s="5"/>
      <c r="F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>
      <c r="A625" s="5"/>
      <c r="B625" s="5"/>
      <c r="C625" s="5"/>
      <c r="D625" s="5"/>
      <c r="E625" s="5"/>
      <c r="F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>
      <c r="A626" s="5"/>
      <c r="B626" s="5"/>
      <c r="C626" s="5"/>
      <c r="D626" s="5"/>
      <c r="E626" s="5"/>
      <c r="F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>
      <c r="A627" s="5"/>
      <c r="B627" s="5"/>
      <c r="C627" s="5"/>
      <c r="D627" s="5"/>
      <c r="E627" s="5"/>
      <c r="F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>
      <c r="A628" s="5"/>
      <c r="B628" s="5"/>
      <c r="C628" s="5"/>
      <c r="D628" s="5"/>
      <c r="E628" s="5"/>
      <c r="F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>
      <c r="A629" s="5"/>
      <c r="B629" s="5"/>
      <c r="C629" s="5"/>
      <c r="D629" s="5"/>
      <c r="E629" s="5"/>
      <c r="F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>
      <c r="A630" s="5"/>
      <c r="B630" s="5"/>
      <c r="C630" s="5"/>
      <c r="D630" s="5"/>
      <c r="E630" s="5"/>
      <c r="F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>
      <c r="A631" s="5"/>
      <c r="B631" s="5"/>
      <c r="C631" s="5"/>
      <c r="D631" s="5"/>
      <c r="E631" s="5"/>
      <c r="F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>
      <c r="A632" s="5"/>
      <c r="B632" s="5"/>
      <c r="C632" s="5"/>
      <c r="D632" s="5"/>
      <c r="E632" s="5"/>
      <c r="F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>
      <c r="A633" s="5"/>
      <c r="B633" s="5"/>
      <c r="C633" s="5"/>
      <c r="D633" s="5"/>
      <c r="E633" s="5"/>
      <c r="F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>
      <c r="A634" s="5"/>
      <c r="B634" s="5"/>
      <c r="C634" s="5"/>
      <c r="D634" s="5"/>
      <c r="E634" s="5"/>
      <c r="F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>
      <c r="A635" s="5"/>
      <c r="B635" s="5"/>
      <c r="C635" s="5"/>
      <c r="D635" s="5"/>
      <c r="E635" s="5"/>
      <c r="F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>
      <c r="A636" s="5"/>
      <c r="B636" s="5"/>
      <c r="C636" s="5"/>
      <c r="D636" s="5"/>
      <c r="E636" s="5"/>
      <c r="F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>
      <c r="A637" s="5"/>
      <c r="B637" s="5"/>
      <c r="C637" s="5"/>
      <c r="D637" s="5"/>
      <c r="E637" s="5"/>
      <c r="F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>
      <c r="A638" s="5"/>
      <c r="B638" s="5"/>
      <c r="C638" s="5"/>
      <c r="D638" s="5"/>
      <c r="E638" s="5"/>
      <c r="F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>
      <c r="A639" s="5"/>
      <c r="B639" s="5"/>
      <c r="C639" s="5"/>
      <c r="D639" s="5"/>
      <c r="E639" s="5"/>
      <c r="F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>
      <c r="A640" s="5"/>
      <c r="B640" s="5"/>
      <c r="C640" s="5"/>
      <c r="D640" s="5"/>
      <c r="E640" s="5"/>
      <c r="F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>
      <c r="A641" s="5"/>
      <c r="B641" s="5"/>
      <c r="C641" s="5"/>
      <c r="D641" s="5"/>
      <c r="E641" s="5"/>
      <c r="F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>
      <c r="A642" s="5"/>
      <c r="B642" s="5"/>
      <c r="C642" s="5"/>
      <c r="D642" s="5"/>
      <c r="E642" s="5"/>
      <c r="F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>
      <c r="A643" s="5"/>
      <c r="B643" s="5"/>
      <c r="C643" s="5"/>
      <c r="D643" s="5"/>
      <c r="E643" s="5"/>
      <c r="F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>
      <c r="A644" s="5"/>
      <c r="B644" s="5"/>
      <c r="C644" s="5"/>
      <c r="D644" s="5"/>
      <c r="E644" s="5"/>
      <c r="F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>
      <c r="A645" s="5"/>
      <c r="B645" s="5"/>
      <c r="C645" s="5"/>
      <c r="D645" s="5"/>
      <c r="E645" s="5"/>
      <c r="F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>
      <c r="A646" s="5"/>
      <c r="B646" s="5"/>
      <c r="C646" s="5"/>
      <c r="D646" s="5"/>
      <c r="E646" s="5"/>
      <c r="F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>
      <c r="A647" s="5"/>
      <c r="B647" s="5"/>
      <c r="C647" s="5"/>
      <c r="D647" s="5"/>
      <c r="E647" s="5"/>
      <c r="F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>
      <c r="A648" s="5"/>
      <c r="B648" s="5"/>
      <c r="C648" s="5"/>
      <c r="D648" s="5"/>
      <c r="E648" s="5"/>
      <c r="F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>
      <c r="A649" s="5"/>
      <c r="B649" s="5"/>
      <c r="C649" s="5"/>
      <c r="D649" s="5"/>
      <c r="E649" s="5"/>
      <c r="F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>
      <c r="A650" s="5"/>
      <c r="B650" s="5"/>
      <c r="C650" s="5"/>
      <c r="D650" s="5"/>
      <c r="E650" s="5"/>
      <c r="F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>
      <c r="A651" s="5"/>
      <c r="B651" s="5"/>
      <c r="C651" s="5"/>
      <c r="D651" s="5"/>
      <c r="E651" s="5"/>
      <c r="F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>
      <c r="A652" s="5"/>
      <c r="B652" s="5"/>
      <c r="C652" s="5"/>
      <c r="D652" s="5"/>
      <c r="E652" s="5"/>
      <c r="F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>
      <c r="A653" s="5"/>
      <c r="B653" s="5"/>
      <c r="C653" s="5"/>
      <c r="D653" s="5"/>
      <c r="E653" s="5"/>
      <c r="F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>
      <c r="A654" s="5"/>
      <c r="B654" s="5"/>
      <c r="C654" s="5"/>
      <c r="D654" s="5"/>
      <c r="E654" s="5"/>
      <c r="F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>
      <c r="A655" s="5"/>
      <c r="B655" s="5"/>
      <c r="C655" s="5"/>
      <c r="D655" s="5"/>
      <c r="E655" s="5"/>
      <c r="F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>
      <c r="A656" s="5"/>
      <c r="B656" s="5"/>
      <c r="C656" s="5"/>
      <c r="D656" s="5"/>
      <c r="E656" s="5"/>
      <c r="F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>
      <c r="A657" s="5"/>
      <c r="B657" s="5"/>
      <c r="C657" s="5"/>
      <c r="D657" s="5"/>
      <c r="E657" s="5"/>
      <c r="F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>
      <c r="A658" s="5"/>
      <c r="B658" s="5"/>
      <c r="C658" s="5"/>
      <c r="D658" s="5"/>
      <c r="E658" s="5"/>
      <c r="F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>
      <c r="A659" s="5"/>
      <c r="B659" s="5"/>
      <c r="C659" s="5"/>
      <c r="D659" s="5"/>
      <c r="E659" s="5"/>
      <c r="F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>
      <c r="A660" s="5"/>
      <c r="B660" s="5"/>
      <c r="C660" s="5"/>
      <c r="D660" s="5"/>
      <c r="E660" s="5"/>
      <c r="F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>
      <c r="A661" s="5"/>
      <c r="B661" s="5"/>
      <c r="C661" s="5"/>
      <c r="D661" s="5"/>
      <c r="E661" s="5"/>
      <c r="F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>
      <c r="A662" s="5"/>
      <c r="B662" s="5"/>
      <c r="C662" s="5"/>
      <c r="D662" s="5"/>
      <c r="E662" s="5"/>
      <c r="F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>
      <c r="A663" s="5"/>
      <c r="B663" s="5"/>
      <c r="C663" s="5"/>
      <c r="D663" s="5"/>
      <c r="E663" s="5"/>
      <c r="F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>
      <c r="A664" s="5"/>
      <c r="B664" s="5"/>
      <c r="C664" s="5"/>
      <c r="D664" s="5"/>
      <c r="E664" s="5"/>
      <c r="F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>
      <c r="A665" s="5"/>
      <c r="B665" s="5"/>
      <c r="C665" s="5"/>
      <c r="D665" s="5"/>
      <c r="E665" s="5"/>
      <c r="F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>
      <c r="A666" s="5"/>
      <c r="B666" s="5"/>
      <c r="C666" s="5"/>
      <c r="D666" s="5"/>
      <c r="E666" s="5"/>
      <c r="F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>
      <c r="A667" s="5"/>
      <c r="B667" s="5"/>
      <c r="C667" s="5"/>
      <c r="D667" s="5"/>
      <c r="E667" s="5"/>
      <c r="F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>
      <c r="A668" s="5"/>
      <c r="B668" s="5"/>
      <c r="C668" s="5"/>
      <c r="D668" s="5"/>
      <c r="E668" s="5"/>
      <c r="F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>
      <c r="A669" s="5"/>
      <c r="B669" s="5"/>
      <c r="C669" s="5"/>
      <c r="D669" s="5"/>
      <c r="E669" s="5"/>
      <c r="F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>
      <c r="A670" s="5"/>
      <c r="B670" s="5"/>
      <c r="C670" s="5"/>
      <c r="D670" s="5"/>
      <c r="E670" s="5"/>
      <c r="F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>
      <c r="A671" s="5"/>
      <c r="B671" s="5"/>
      <c r="C671" s="5"/>
      <c r="D671" s="5"/>
      <c r="E671" s="5"/>
      <c r="F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>
      <c r="A672" s="5"/>
      <c r="B672" s="5"/>
      <c r="C672" s="5"/>
      <c r="D672" s="5"/>
      <c r="E672" s="5"/>
      <c r="F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>
      <c r="A673" s="5"/>
      <c r="B673" s="5"/>
      <c r="C673" s="5"/>
      <c r="D673" s="5"/>
      <c r="E673" s="5"/>
      <c r="F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>
      <c r="A674" s="5"/>
      <c r="B674" s="5"/>
      <c r="C674" s="5"/>
      <c r="D674" s="5"/>
      <c r="E674" s="5"/>
      <c r="F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>
      <c r="A675" s="5"/>
      <c r="B675" s="5"/>
      <c r="C675" s="5"/>
      <c r="D675" s="5"/>
      <c r="E675" s="5"/>
      <c r="F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>
      <c r="A676" s="5"/>
      <c r="B676" s="5"/>
      <c r="C676" s="5"/>
      <c r="D676" s="5"/>
      <c r="E676" s="5"/>
      <c r="F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>
      <c r="A677" s="5"/>
      <c r="B677" s="5"/>
      <c r="C677" s="5"/>
      <c r="D677" s="5"/>
      <c r="E677" s="5"/>
      <c r="F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>
      <c r="A678" s="5"/>
      <c r="B678" s="5"/>
      <c r="C678" s="5"/>
      <c r="D678" s="5"/>
      <c r="E678" s="5"/>
      <c r="F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>
      <c r="A679" s="5"/>
      <c r="B679" s="5"/>
      <c r="C679" s="5"/>
      <c r="D679" s="5"/>
      <c r="E679" s="5"/>
      <c r="F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>
      <c r="A680" s="5"/>
      <c r="B680" s="5"/>
      <c r="C680" s="5"/>
      <c r="D680" s="5"/>
      <c r="E680" s="5"/>
      <c r="F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>
      <c r="A681" s="5"/>
      <c r="B681" s="5"/>
      <c r="C681" s="5"/>
      <c r="D681" s="5"/>
      <c r="E681" s="5"/>
      <c r="F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>
      <c r="A682" s="5"/>
      <c r="B682" s="5"/>
      <c r="C682" s="5"/>
      <c r="D682" s="5"/>
      <c r="E682" s="5"/>
      <c r="F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>
      <c r="A683" s="5"/>
      <c r="B683" s="5"/>
      <c r="C683" s="5"/>
      <c r="D683" s="5"/>
      <c r="E683" s="5"/>
      <c r="F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>
      <c r="A684" s="5"/>
      <c r="B684" s="5"/>
      <c r="C684" s="5"/>
      <c r="D684" s="5"/>
      <c r="E684" s="5"/>
      <c r="F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>
      <c r="A685" s="5"/>
      <c r="B685" s="5"/>
      <c r="C685" s="5"/>
      <c r="D685" s="5"/>
      <c r="E685" s="5"/>
      <c r="F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>
      <c r="A686" s="5"/>
      <c r="B686" s="5"/>
      <c r="C686" s="5"/>
      <c r="D686" s="5"/>
      <c r="E686" s="5"/>
      <c r="F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>
      <c r="A687" s="5"/>
      <c r="B687" s="5"/>
      <c r="C687" s="5"/>
      <c r="D687" s="5"/>
      <c r="E687" s="5"/>
      <c r="F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>
      <c r="A688" s="5"/>
      <c r="B688" s="5"/>
      <c r="C688" s="5"/>
      <c r="D688" s="5"/>
      <c r="E688" s="5"/>
      <c r="F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>
      <c r="A689" s="5"/>
      <c r="B689" s="5"/>
      <c r="C689" s="5"/>
      <c r="D689" s="5"/>
      <c r="E689" s="5"/>
      <c r="F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>
      <c r="A690" s="5"/>
      <c r="B690" s="5"/>
      <c r="C690" s="5"/>
      <c r="D690" s="5"/>
      <c r="E690" s="5"/>
      <c r="F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>
      <c r="A691" s="5"/>
      <c r="B691" s="5"/>
      <c r="C691" s="5"/>
      <c r="D691" s="5"/>
      <c r="E691" s="5"/>
      <c r="F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>
      <c r="A692" s="5"/>
      <c r="B692" s="5"/>
      <c r="C692" s="5"/>
      <c r="D692" s="5"/>
      <c r="E692" s="5"/>
      <c r="F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>
      <c r="A693" s="5"/>
      <c r="B693" s="5"/>
      <c r="C693" s="5"/>
      <c r="D693" s="5"/>
      <c r="E693" s="5"/>
      <c r="F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>
      <c r="A694" s="5"/>
      <c r="B694" s="5"/>
      <c r="C694" s="5"/>
      <c r="D694" s="5"/>
      <c r="E694" s="5"/>
      <c r="F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>
      <c r="A695" s="5"/>
      <c r="B695" s="5"/>
      <c r="C695" s="5"/>
      <c r="D695" s="5"/>
      <c r="E695" s="5"/>
      <c r="F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>
      <c r="A696" s="5"/>
      <c r="B696" s="5"/>
      <c r="C696" s="5"/>
      <c r="D696" s="5"/>
      <c r="E696" s="5"/>
      <c r="F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>
      <c r="A697" s="5"/>
      <c r="B697" s="5"/>
      <c r="C697" s="5"/>
      <c r="D697" s="5"/>
      <c r="E697" s="5"/>
      <c r="F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>
      <c r="A698" s="5"/>
      <c r="B698" s="5"/>
      <c r="C698" s="5"/>
      <c r="D698" s="5"/>
      <c r="E698" s="5"/>
      <c r="F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>
      <c r="A699" s="5"/>
      <c r="B699" s="5"/>
      <c r="C699" s="5"/>
      <c r="D699" s="5"/>
      <c r="E699" s="5"/>
      <c r="F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>
      <c r="A700" s="5"/>
      <c r="B700" s="5"/>
      <c r="C700" s="5"/>
      <c r="D700" s="5"/>
      <c r="E700" s="5"/>
      <c r="F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>
      <c r="A701" s="5"/>
      <c r="B701" s="5"/>
      <c r="C701" s="5"/>
      <c r="D701" s="5"/>
      <c r="E701" s="5"/>
      <c r="F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>
      <c r="A702" s="5"/>
      <c r="B702" s="5"/>
      <c r="C702" s="5"/>
      <c r="D702" s="5"/>
      <c r="E702" s="5"/>
      <c r="F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>
      <c r="A703" s="5"/>
      <c r="B703" s="5"/>
      <c r="C703" s="5"/>
      <c r="D703" s="5"/>
      <c r="E703" s="5"/>
      <c r="F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>
      <c r="A704" s="5"/>
      <c r="B704" s="5"/>
      <c r="C704" s="5"/>
      <c r="D704" s="5"/>
      <c r="E704" s="5"/>
      <c r="F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>
      <c r="A705" s="5"/>
      <c r="B705" s="5"/>
      <c r="C705" s="5"/>
      <c r="D705" s="5"/>
      <c r="E705" s="5"/>
      <c r="F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>
      <c r="A706" s="5"/>
      <c r="B706" s="5"/>
      <c r="C706" s="5"/>
      <c r="D706" s="5"/>
      <c r="E706" s="5"/>
      <c r="F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>
      <c r="A707" s="5"/>
      <c r="B707" s="5"/>
      <c r="C707" s="5"/>
      <c r="D707" s="5"/>
      <c r="E707" s="5"/>
      <c r="F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>
      <c r="A708" s="5"/>
      <c r="B708" s="5"/>
      <c r="C708" s="5"/>
      <c r="D708" s="5"/>
      <c r="E708" s="5"/>
      <c r="F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>
      <c r="A709" s="5"/>
      <c r="B709" s="5"/>
      <c r="C709" s="5"/>
      <c r="D709" s="5"/>
      <c r="E709" s="5"/>
      <c r="F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>
      <c r="A710" s="5"/>
      <c r="B710" s="5"/>
      <c r="C710" s="5"/>
      <c r="D710" s="5"/>
      <c r="E710" s="5"/>
      <c r="F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>
      <c r="A711" s="5"/>
      <c r="B711" s="5"/>
      <c r="C711" s="5"/>
      <c r="D711" s="5"/>
      <c r="E711" s="5"/>
      <c r="F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>
      <c r="A712" s="5"/>
      <c r="B712" s="5"/>
      <c r="C712" s="5"/>
      <c r="D712" s="5"/>
      <c r="E712" s="5"/>
      <c r="F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>
      <c r="A713" s="5"/>
      <c r="B713" s="5"/>
      <c r="C713" s="5"/>
      <c r="D713" s="5"/>
      <c r="E713" s="5"/>
      <c r="F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>
      <c r="A714" s="5"/>
      <c r="B714" s="5"/>
      <c r="C714" s="5"/>
      <c r="D714" s="5"/>
      <c r="E714" s="5"/>
      <c r="F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>
      <c r="A715" s="5"/>
      <c r="B715" s="5"/>
      <c r="C715" s="5"/>
      <c r="D715" s="5"/>
      <c r="E715" s="5"/>
      <c r="F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>
      <c r="A716" s="5"/>
      <c r="B716" s="5"/>
      <c r="C716" s="5"/>
      <c r="D716" s="5"/>
      <c r="E716" s="5"/>
      <c r="F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>
      <c r="A717" s="5"/>
      <c r="B717" s="5"/>
      <c r="C717" s="5"/>
      <c r="D717" s="5"/>
      <c r="E717" s="5"/>
      <c r="F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>
      <c r="A718" s="5"/>
      <c r="B718" s="5"/>
      <c r="C718" s="5"/>
      <c r="D718" s="5"/>
      <c r="E718" s="5"/>
      <c r="F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>
      <c r="A719" s="5"/>
      <c r="B719" s="5"/>
      <c r="C719" s="5"/>
      <c r="D719" s="5"/>
      <c r="E719" s="5"/>
      <c r="F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>
      <c r="A720" s="5"/>
      <c r="B720" s="5"/>
      <c r="C720" s="5"/>
      <c r="D720" s="5"/>
      <c r="E720" s="5"/>
      <c r="F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>
      <c r="A721" s="5"/>
      <c r="B721" s="5"/>
      <c r="C721" s="5"/>
      <c r="D721" s="5"/>
      <c r="E721" s="5"/>
      <c r="F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>
      <c r="A722" s="5"/>
      <c r="B722" s="5"/>
      <c r="C722" s="5"/>
      <c r="D722" s="5"/>
      <c r="E722" s="5"/>
      <c r="F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>
      <c r="A723" s="5"/>
      <c r="B723" s="5"/>
      <c r="C723" s="5"/>
      <c r="D723" s="5"/>
      <c r="E723" s="5"/>
      <c r="F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>
      <c r="A724" s="5"/>
      <c r="B724" s="5"/>
      <c r="C724" s="5"/>
      <c r="D724" s="5"/>
      <c r="E724" s="5"/>
      <c r="F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>
      <c r="A725" s="5"/>
      <c r="B725" s="5"/>
      <c r="C725" s="5"/>
      <c r="D725" s="5"/>
      <c r="E725" s="5"/>
      <c r="F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>
      <c r="A726" s="5"/>
      <c r="B726" s="5"/>
      <c r="C726" s="5"/>
      <c r="D726" s="5"/>
      <c r="E726" s="5"/>
      <c r="F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>
      <c r="A727" s="5"/>
      <c r="B727" s="5"/>
      <c r="C727" s="5"/>
      <c r="D727" s="5"/>
      <c r="E727" s="5"/>
      <c r="F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>
      <c r="A728" s="5"/>
      <c r="B728" s="5"/>
      <c r="C728" s="5"/>
      <c r="D728" s="5"/>
      <c r="E728" s="5"/>
      <c r="F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>
      <c r="A729" s="5"/>
      <c r="B729" s="5"/>
      <c r="C729" s="5"/>
      <c r="D729" s="5"/>
      <c r="E729" s="5"/>
      <c r="F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>
      <c r="A730" s="5"/>
      <c r="B730" s="5"/>
      <c r="C730" s="5"/>
      <c r="D730" s="5"/>
      <c r="E730" s="5"/>
      <c r="F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>
      <c r="A731" s="5"/>
      <c r="B731" s="5"/>
      <c r="C731" s="5"/>
      <c r="D731" s="5"/>
      <c r="E731" s="5"/>
      <c r="F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>
      <c r="A732" s="5"/>
      <c r="B732" s="5"/>
      <c r="C732" s="5"/>
      <c r="D732" s="5"/>
      <c r="E732" s="5"/>
      <c r="F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>
      <c r="A733" s="5"/>
      <c r="B733" s="5"/>
      <c r="C733" s="5"/>
      <c r="D733" s="5"/>
      <c r="E733" s="5"/>
      <c r="F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>
      <c r="A734" s="5"/>
      <c r="B734" s="5"/>
      <c r="C734" s="5"/>
      <c r="D734" s="5"/>
      <c r="E734" s="5"/>
      <c r="F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>
      <c r="A735" s="5"/>
      <c r="B735" s="5"/>
      <c r="C735" s="5"/>
      <c r="D735" s="5"/>
      <c r="E735" s="5"/>
      <c r="F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>
      <c r="A736" s="5"/>
      <c r="B736" s="5"/>
      <c r="C736" s="5"/>
      <c r="D736" s="5"/>
      <c r="E736" s="5"/>
      <c r="F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>
      <c r="A737" s="5"/>
      <c r="B737" s="5"/>
      <c r="C737" s="5"/>
      <c r="D737" s="5"/>
      <c r="E737" s="5"/>
      <c r="F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>
      <c r="A738" s="5"/>
      <c r="B738" s="5"/>
      <c r="C738" s="5"/>
      <c r="D738" s="5"/>
      <c r="E738" s="5"/>
      <c r="F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>
      <c r="A739" s="5"/>
      <c r="B739" s="5"/>
      <c r="C739" s="5"/>
      <c r="D739" s="5"/>
      <c r="E739" s="5"/>
      <c r="F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>
      <c r="A740" s="5"/>
      <c r="B740" s="5"/>
      <c r="C740" s="5"/>
      <c r="D740" s="5"/>
      <c r="E740" s="5"/>
      <c r="F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>
      <c r="A741" s="5"/>
      <c r="B741" s="5"/>
      <c r="C741" s="5"/>
      <c r="D741" s="5"/>
      <c r="E741" s="5"/>
      <c r="F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>
      <c r="A742" s="5"/>
      <c r="B742" s="5"/>
      <c r="C742" s="5"/>
      <c r="D742" s="5"/>
      <c r="E742" s="5"/>
      <c r="F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>
      <c r="A743" s="5"/>
      <c r="B743" s="5"/>
      <c r="C743" s="5"/>
      <c r="D743" s="5"/>
      <c r="E743" s="5"/>
      <c r="F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>
      <c r="A744" s="5"/>
      <c r="B744" s="5"/>
      <c r="C744" s="5"/>
      <c r="D744" s="5"/>
      <c r="E744" s="5"/>
      <c r="F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>
      <c r="A745" s="5"/>
      <c r="B745" s="5"/>
      <c r="C745" s="5"/>
      <c r="D745" s="5"/>
      <c r="E745" s="5"/>
      <c r="F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>
      <c r="A746" s="5"/>
      <c r="B746" s="5"/>
      <c r="C746" s="5"/>
      <c r="D746" s="5"/>
      <c r="E746" s="5"/>
      <c r="F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>
      <c r="A747" s="5"/>
      <c r="B747" s="5"/>
      <c r="C747" s="5"/>
      <c r="D747" s="5"/>
      <c r="E747" s="5"/>
      <c r="F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>
      <c r="A748" s="5"/>
      <c r="B748" s="5"/>
      <c r="C748" s="5"/>
      <c r="D748" s="5"/>
      <c r="E748" s="5"/>
      <c r="F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>
      <c r="A749" s="5"/>
      <c r="B749" s="5"/>
      <c r="C749" s="5"/>
      <c r="D749" s="5"/>
      <c r="E749" s="5"/>
      <c r="F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>
      <c r="A750" s="5"/>
      <c r="B750" s="5"/>
      <c r="C750" s="5"/>
      <c r="D750" s="5"/>
      <c r="E750" s="5"/>
      <c r="F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>
      <c r="A751" s="5"/>
      <c r="B751" s="5"/>
      <c r="C751" s="5"/>
      <c r="D751" s="5"/>
      <c r="E751" s="5"/>
      <c r="F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>
      <c r="A752" s="5"/>
      <c r="B752" s="5"/>
      <c r="C752" s="5"/>
      <c r="D752" s="5"/>
      <c r="E752" s="5"/>
      <c r="F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>
      <c r="A753" s="5"/>
      <c r="B753" s="5"/>
      <c r="C753" s="5"/>
      <c r="D753" s="5"/>
      <c r="E753" s="5"/>
      <c r="F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>
      <c r="A754" s="5"/>
      <c r="B754" s="5"/>
      <c r="C754" s="5"/>
      <c r="D754" s="5"/>
      <c r="E754" s="5"/>
      <c r="F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>
      <c r="A755" s="5"/>
      <c r="B755" s="5"/>
      <c r="C755" s="5"/>
      <c r="D755" s="5"/>
      <c r="E755" s="5"/>
      <c r="F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>
      <c r="A756" s="5"/>
      <c r="B756" s="5"/>
      <c r="C756" s="5"/>
      <c r="D756" s="5"/>
      <c r="E756" s="5"/>
      <c r="F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>
      <c r="A757" s="5"/>
      <c r="B757" s="5"/>
      <c r="C757" s="5"/>
      <c r="D757" s="5"/>
      <c r="E757" s="5"/>
      <c r="F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>
      <c r="A758" s="5"/>
      <c r="B758" s="5"/>
      <c r="C758" s="5"/>
      <c r="D758" s="5"/>
      <c r="E758" s="5"/>
      <c r="F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>
      <c r="A759" s="5"/>
      <c r="B759" s="5"/>
      <c r="C759" s="5"/>
      <c r="D759" s="5"/>
      <c r="E759" s="5"/>
      <c r="F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>
      <c r="A760" s="5"/>
      <c r="B760" s="5"/>
      <c r="C760" s="5"/>
      <c r="D760" s="5"/>
      <c r="E760" s="5"/>
      <c r="F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>
      <c r="A761" s="5"/>
      <c r="B761" s="5"/>
      <c r="C761" s="5"/>
      <c r="D761" s="5"/>
      <c r="E761" s="5"/>
      <c r="F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>
      <c r="A762" s="5"/>
      <c r="B762" s="5"/>
      <c r="C762" s="5"/>
      <c r="D762" s="5"/>
      <c r="E762" s="5"/>
      <c r="F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>
      <c r="A763" s="5"/>
      <c r="B763" s="5"/>
      <c r="C763" s="5"/>
      <c r="D763" s="5"/>
      <c r="E763" s="5"/>
      <c r="F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>
      <c r="A764" s="5"/>
      <c r="B764" s="5"/>
      <c r="C764" s="5"/>
      <c r="D764" s="5"/>
      <c r="E764" s="5"/>
      <c r="F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>
      <c r="A765" s="5"/>
      <c r="B765" s="5"/>
      <c r="C765" s="5"/>
      <c r="D765" s="5"/>
      <c r="E765" s="5"/>
      <c r="F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>
      <c r="A766" s="5"/>
      <c r="B766" s="5"/>
      <c r="C766" s="5"/>
      <c r="D766" s="5"/>
      <c r="E766" s="5"/>
      <c r="F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>
      <c r="A767" s="5"/>
      <c r="B767" s="5"/>
      <c r="C767" s="5"/>
      <c r="D767" s="5"/>
      <c r="E767" s="5"/>
      <c r="F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>
      <c r="A768" s="5"/>
      <c r="B768" s="5"/>
      <c r="C768" s="5"/>
      <c r="D768" s="5"/>
      <c r="E768" s="5"/>
      <c r="F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>
      <c r="A769" s="5"/>
      <c r="B769" s="5"/>
      <c r="C769" s="5"/>
      <c r="D769" s="5"/>
      <c r="E769" s="5"/>
      <c r="F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>
      <c r="A770" s="5"/>
      <c r="B770" s="5"/>
      <c r="C770" s="5"/>
      <c r="D770" s="5"/>
      <c r="E770" s="5"/>
      <c r="F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>
      <c r="A771" s="5"/>
      <c r="B771" s="5"/>
      <c r="C771" s="5"/>
      <c r="D771" s="5"/>
      <c r="E771" s="5"/>
      <c r="F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>
      <c r="A772" s="5"/>
      <c r="B772" s="5"/>
      <c r="C772" s="5"/>
      <c r="D772" s="5"/>
      <c r="E772" s="5"/>
      <c r="F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>
      <c r="A773" s="5"/>
      <c r="B773" s="5"/>
      <c r="C773" s="5"/>
      <c r="D773" s="5"/>
      <c r="E773" s="5"/>
      <c r="F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>
      <c r="A774" s="5"/>
      <c r="B774" s="5"/>
      <c r="C774" s="5"/>
      <c r="D774" s="5"/>
      <c r="E774" s="5"/>
      <c r="F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>
      <c r="A775" s="5"/>
      <c r="B775" s="5"/>
      <c r="C775" s="5"/>
      <c r="D775" s="5"/>
      <c r="E775" s="5"/>
      <c r="F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>
      <c r="A776" s="5"/>
      <c r="B776" s="5"/>
      <c r="C776" s="5"/>
      <c r="D776" s="5"/>
      <c r="E776" s="5"/>
      <c r="F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>
      <c r="A777" s="5"/>
      <c r="B777" s="5"/>
      <c r="C777" s="5"/>
      <c r="D777" s="5"/>
      <c r="E777" s="5"/>
      <c r="F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>
      <c r="A778" s="5"/>
      <c r="B778" s="5"/>
      <c r="C778" s="5"/>
      <c r="D778" s="5"/>
      <c r="E778" s="5"/>
      <c r="F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>
      <c r="A779" s="5"/>
      <c r="B779" s="5"/>
      <c r="C779" s="5"/>
      <c r="D779" s="5"/>
      <c r="E779" s="5"/>
      <c r="F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>
      <c r="A780" s="5"/>
      <c r="B780" s="5"/>
      <c r="C780" s="5"/>
      <c r="D780" s="5"/>
      <c r="E780" s="5"/>
      <c r="F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>
      <c r="A781" s="5"/>
      <c r="B781" s="5"/>
      <c r="C781" s="5"/>
      <c r="D781" s="5"/>
      <c r="E781" s="5"/>
      <c r="F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>
      <c r="A782" s="5"/>
      <c r="B782" s="5"/>
      <c r="C782" s="5"/>
      <c r="D782" s="5"/>
      <c r="E782" s="5"/>
      <c r="F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>
      <c r="A783" s="5"/>
      <c r="B783" s="5"/>
      <c r="C783" s="5"/>
      <c r="D783" s="5"/>
      <c r="E783" s="5"/>
      <c r="F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>
      <c r="A784" s="5"/>
      <c r="B784" s="5"/>
      <c r="C784" s="5"/>
      <c r="D784" s="5"/>
      <c r="E784" s="5"/>
      <c r="F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>
      <c r="A785" s="5"/>
      <c r="B785" s="5"/>
      <c r="C785" s="5"/>
      <c r="D785" s="5"/>
      <c r="E785" s="5"/>
      <c r="F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>
      <c r="A786" s="5"/>
      <c r="B786" s="5"/>
      <c r="C786" s="5"/>
      <c r="D786" s="5"/>
      <c r="E786" s="5"/>
      <c r="F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>
      <c r="A787" s="5"/>
      <c r="B787" s="5"/>
      <c r="C787" s="5"/>
      <c r="D787" s="5"/>
      <c r="E787" s="5"/>
      <c r="F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>
      <c r="A788" s="5"/>
      <c r="B788" s="5"/>
      <c r="C788" s="5"/>
      <c r="D788" s="5"/>
      <c r="E788" s="5"/>
      <c r="F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>
      <c r="A789" s="5"/>
      <c r="B789" s="5"/>
      <c r="C789" s="5"/>
      <c r="D789" s="5"/>
      <c r="E789" s="5"/>
      <c r="F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>
      <c r="A790" s="5"/>
      <c r="B790" s="5"/>
      <c r="C790" s="5"/>
      <c r="D790" s="5"/>
      <c r="E790" s="5"/>
      <c r="F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>
      <c r="A791" s="5"/>
      <c r="B791" s="5"/>
      <c r="C791" s="5"/>
      <c r="D791" s="5"/>
      <c r="E791" s="5"/>
      <c r="F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>
      <c r="A792" s="5"/>
      <c r="B792" s="5"/>
      <c r="C792" s="5"/>
      <c r="D792" s="5"/>
      <c r="E792" s="5"/>
      <c r="F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>
      <c r="A793" s="5"/>
      <c r="B793" s="5"/>
      <c r="C793" s="5"/>
      <c r="D793" s="5"/>
      <c r="E793" s="5"/>
      <c r="F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>
      <c r="A794" s="5"/>
      <c r="B794" s="5"/>
      <c r="C794" s="5"/>
      <c r="D794" s="5"/>
      <c r="E794" s="5"/>
      <c r="F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>
      <c r="A795" s="5"/>
      <c r="B795" s="5"/>
      <c r="C795" s="5"/>
      <c r="D795" s="5"/>
      <c r="E795" s="5"/>
      <c r="F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>
      <c r="A796" s="5"/>
      <c r="B796" s="5"/>
      <c r="C796" s="5"/>
      <c r="D796" s="5"/>
      <c r="E796" s="5"/>
      <c r="F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>
      <c r="A797" s="5"/>
      <c r="B797" s="5"/>
      <c r="C797" s="5"/>
      <c r="D797" s="5"/>
      <c r="E797" s="5"/>
      <c r="F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>
      <c r="A798" s="5"/>
      <c r="B798" s="5"/>
      <c r="C798" s="5"/>
      <c r="D798" s="5"/>
      <c r="E798" s="5"/>
      <c r="F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>
      <c r="A799" s="5"/>
      <c r="B799" s="5"/>
      <c r="C799" s="5"/>
      <c r="D799" s="5"/>
      <c r="E799" s="5"/>
      <c r="F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>
      <c r="A800" s="5"/>
      <c r="B800" s="5"/>
      <c r="C800" s="5"/>
      <c r="D800" s="5"/>
      <c r="E800" s="5"/>
      <c r="F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>
      <c r="A801" s="5"/>
      <c r="B801" s="5"/>
      <c r="C801" s="5"/>
      <c r="D801" s="5"/>
      <c r="E801" s="5"/>
      <c r="F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>
      <c r="A802" s="5"/>
      <c r="B802" s="5"/>
      <c r="C802" s="5"/>
      <c r="D802" s="5"/>
      <c r="E802" s="5"/>
      <c r="F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>
      <c r="A803" s="5"/>
      <c r="B803" s="5"/>
      <c r="C803" s="5"/>
      <c r="D803" s="5"/>
      <c r="E803" s="5"/>
      <c r="F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>
      <c r="A804" s="5"/>
      <c r="B804" s="5"/>
      <c r="C804" s="5"/>
      <c r="D804" s="5"/>
      <c r="E804" s="5"/>
      <c r="F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>
      <c r="A805" s="5"/>
      <c r="B805" s="5"/>
      <c r="C805" s="5"/>
      <c r="D805" s="5"/>
      <c r="E805" s="5"/>
      <c r="F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>
      <c r="A806" s="5"/>
      <c r="B806" s="5"/>
      <c r="C806" s="5"/>
      <c r="D806" s="5"/>
      <c r="E806" s="5"/>
      <c r="F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>
      <c r="A807" s="5"/>
      <c r="B807" s="5"/>
      <c r="C807" s="5"/>
      <c r="D807" s="5"/>
      <c r="E807" s="5"/>
      <c r="F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>
      <c r="A808" s="5"/>
      <c r="B808" s="5"/>
      <c r="C808" s="5"/>
      <c r="D808" s="5"/>
      <c r="E808" s="5"/>
      <c r="F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>
      <c r="A809" s="5"/>
      <c r="B809" s="5"/>
      <c r="C809" s="5"/>
      <c r="D809" s="5"/>
      <c r="E809" s="5"/>
      <c r="F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>
      <c r="A810" s="5"/>
      <c r="B810" s="5"/>
      <c r="C810" s="5"/>
      <c r="D810" s="5"/>
      <c r="E810" s="5"/>
      <c r="F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>
      <c r="A811" s="5"/>
      <c r="B811" s="5"/>
      <c r="C811" s="5"/>
      <c r="D811" s="5"/>
      <c r="E811" s="5"/>
      <c r="F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>
      <c r="A812" s="5"/>
      <c r="B812" s="5"/>
      <c r="C812" s="5"/>
      <c r="D812" s="5"/>
      <c r="E812" s="5"/>
      <c r="F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>
      <c r="A813" s="5"/>
      <c r="B813" s="5"/>
      <c r="C813" s="5"/>
      <c r="D813" s="5"/>
      <c r="E813" s="5"/>
      <c r="F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>
      <c r="A814" s="5"/>
      <c r="B814" s="5"/>
      <c r="C814" s="5"/>
      <c r="D814" s="5"/>
      <c r="E814" s="5"/>
      <c r="F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>
      <c r="A815" s="5"/>
      <c r="B815" s="5"/>
      <c r="C815" s="5"/>
      <c r="D815" s="5"/>
      <c r="E815" s="5"/>
      <c r="F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>
      <c r="A816" s="5"/>
      <c r="B816" s="5"/>
      <c r="C816" s="5"/>
      <c r="D816" s="5"/>
      <c r="E816" s="5"/>
      <c r="F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>
      <c r="A817" s="5"/>
      <c r="B817" s="5"/>
      <c r="C817" s="5"/>
      <c r="D817" s="5"/>
      <c r="E817" s="5"/>
      <c r="F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>
      <c r="A818" s="5"/>
      <c r="B818" s="5"/>
      <c r="C818" s="5"/>
      <c r="D818" s="5"/>
      <c r="E818" s="5"/>
      <c r="F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>
      <c r="A819" s="5"/>
      <c r="B819" s="5"/>
      <c r="C819" s="5"/>
      <c r="D819" s="5"/>
      <c r="E819" s="5"/>
      <c r="F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>
      <c r="A820" s="5"/>
      <c r="B820" s="5"/>
      <c r="C820" s="5"/>
      <c r="D820" s="5"/>
      <c r="E820" s="5"/>
      <c r="F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>
      <c r="A821" s="5"/>
      <c r="B821" s="5"/>
      <c r="C821" s="5"/>
      <c r="D821" s="5"/>
      <c r="E821" s="5"/>
      <c r="F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>
      <c r="A822" s="5"/>
      <c r="B822" s="5"/>
      <c r="C822" s="5"/>
      <c r="D822" s="5"/>
      <c r="E822" s="5"/>
      <c r="F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>
      <c r="A823" s="5"/>
      <c r="B823" s="5"/>
      <c r="C823" s="5"/>
      <c r="D823" s="5"/>
      <c r="E823" s="5"/>
      <c r="F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>
      <c r="A824" s="5"/>
      <c r="B824" s="5"/>
      <c r="C824" s="5"/>
      <c r="D824" s="5"/>
      <c r="E824" s="5"/>
      <c r="F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>
      <c r="A825" s="5"/>
      <c r="B825" s="5"/>
      <c r="C825" s="5"/>
      <c r="D825" s="5"/>
      <c r="E825" s="5"/>
      <c r="F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>
      <c r="A826" s="5"/>
      <c r="B826" s="5"/>
      <c r="C826" s="5"/>
      <c r="D826" s="5"/>
      <c r="E826" s="5"/>
      <c r="F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>
      <c r="A827" s="5"/>
      <c r="B827" s="5"/>
      <c r="C827" s="5"/>
      <c r="D827" s="5"/>
      <c r="E827" s="5"/>
      <c r="F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>
      <c r="A828" s="5"/>
      <c r="B828" s="5"/>
      <c r="C828" s="5"/>
      <c r="D828" s="5"/>
      <c r="E828" s="5"/>
      <c r="F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>
      <c r="A829" s="5"/>
      <c r="B829" s="5"/>
      <c r="C829" s="5"/>
      <c r="D829" s="5"/>
      <c r="E829" s="5"/>
      <c r="F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>
      <c r="A830" s="5"/>
      <c r="B830" s="5"/>
      <c r="C830" s="5"/>
      <c r="D830" s="5"/>
      <c r="E830" s="5"/>
      <c r="F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>
      <c r="A831" s="5"/>
      <c r="B831" s="5"/>
      <c r="C831" s="5"/>
      <c r="D831" s="5"/>
      <c r="E831" s="5"/>
      <c r="F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>
      <c r="A832" s="5"/>
      <c r="B832" s="5"/>
      <c r="C832" s="5"/>
      <c r="D832" s="5"/>
      <c r="E832" s="5"/>
      <c r="F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>
      <c r="A833" s="5"/>
      <c r="B833" s="5"/>
      <c r="C833" s="5"/>
      <c r="D833" s="5"/>
      <c r="E833" s="5"/>
      <c r="F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>
      <c r="A834" s="5"/>
      <c r="B834" s="5"/>
      <c r="C834" s="5"/>
      <c r="D834" s="5"/>
      <c r="E834" s="5"/>
      <c r="F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>
      <c r="A835" s="5"/>
      <c r="B835" s="5"/>
      <c r="C835" s="5"/>
      <c r="D835" s="5"/>
      <c r="E835" s="5"/>
      <c r="F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>
      <c r="A836" s="5"/>
      <c r="B836" s="5"/>
      <c r="C836" s="5"/>
      <c r="D836" s="5"/>
      <c r="E836" s="5"/>
      <c r="F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>
      <c r="A837" s="5"/>
      <c r="B837" s="5"/>
      <c r="C837" s="5"/>
      <c r="D837" s="5"/>
      <c r="E837" s="5"/>
      <c r="F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>
      <c r="A838" s="5"/>
      <c r="B838" s="5"/>
      <c r="C838" s="5"/>
      <c r="D838" s="5"/>
      <c r="E838" s="5"/>
      <c r="F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>
      <c r="A839" s="5"/>
      <c r="B839" s="5"/>
      <c r="C839" s="5"/>
      <c r="D839" s="5"/>
      <c r="E839" s="5"/>
      <c r="F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>
      <c r="A840" s="5"/>
      <c r="B840" s="5"/>
      <c r="C840" s="5"/>
      <c r="D840" s="5"/>
      <c r="E840" s="5"/>
      <c r="F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>
      <c r="A841" s="5"/>
      <c r="B841" s="5"/>
      <c r="C841" s="5"/>
      <c r="D841" s="5"/>
      <c r="E841" s="5"/>
      <c r="F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>
      <c r="A842" s="5"/>
      <c r="B842" s="5"/>
      <c r="C842" s="5"/>
      <c r="D842" s="5"/>
      <c r="E842" s="5"/>
      <c r="F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>
      <c r="A843" s="5"/>
      <c r="B843" s="5"/>
      <c r="C843" s="5"/>
      <c r="D843" s="5"/>
      <c r="E843" s="5"/>
      <c r="F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>
      <c r="A844" s="5"/>
      <c r="B844" s="5"/>
      <c r="C844" s="5"/>
      <c r="D844" s="5"/>
      <c r="E844" s="5"/>
      <c r="F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>
      <c r="A845" s="5"/>
      <c r="B845" s="5"/>
      <c r="C845" s="5"/>
      <c r="D845" s="5"/>
      <c r="E845" s="5"/>
      <c r="F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>
      <c r="A846" s="5"/>
      <c r="B846" s="5"/>
      <c r="C846" s="5"/>
      <c r="D846" s="5"/>
      <c r="E846" s="5"/>
      <c r="F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>
      <c r="A847" s="5"/>
      <c r="B847" s="5"/>
      <c r="C847" s="5"/>
      <c r="D847" s="5"/>
      <c r="E847" s="5"/>
      <c r="F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>
      <c r="A848" s="5"/>
      <c r="B848" s="5"/>
      <c r="C848" s="5"/>
      <c r="D848" s="5"/>
      <c r="E848" s="5"/>
      <c r="F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>
      <c r="A849" s="5"/>
      <c r="B849" s="5"/>
      <c r="C849" s="5"/>
      <c r="D849" s="5"/>
      <c r="E849" s="5"/>
      <c r="F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>
      <c r="A850" s="5"/>
      <c r="B850" s="5"/>
      <c r="C850" s="5"/>
      <c r="D850" s="5"/>
      <c r="E850" s="5"/>
      <c r="F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>
      <c r="A851" s="5"/>
      <c r="B851" s="5"/>
      <c r="C851" s="5"/>
      <c r="D851" s="5"/>
      <c r="E851" s="5"/>
      <c r="F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>
      <c r="A852" s="5"/>
      <c r="B852" s="5"/>
      <c r="C852" s="5"/>
      <c r="D852" s="5"/>
      <c r="E852" s="5"/>
      <c r="F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>
      <c r="A853" s="5"/>
      <c r="B853" s="5"/>
      <c r="C853" s="5"/>
      <c r="D853" s="5"/>
      <c r="E853" s="5"/>
      <c r="F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>
      <c r="A854" s="5"/>
      <c r="B854" s="5"/>
      <c r="C854" s="5"/>
      <c r="D854" s="5"/>
      <c r="E854" s="5"/>
      <c r="F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>
      <c r="A855" s="5"/>
      <c r="B855" s="5"/>
      <c r="C855" s="5"/>
      <c r="D855" s="5"/>
      <c r="E855" s="5"/>
      <c r="F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>
      <c r="A856" s="5"/>
      <c r="B856" s="5"/>
      <c r="C856" s="5"/>
      <c r="D856" s="5"/>
      <c r="E856" s="5"/>
      <c r="F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>
      <c r="A857" s="5"/>
      <c r="B857" s="5"/>
      <c r="C857" s="5"/>
      <c r="D857" s="5"/>
      <c r="E857" s="5"/>
      <c r="F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>
      <c r="A858" s="5"/>
      <c r="B858" s="5"/>
      <c r="C858" s="5"/>
      <c r="D858" s="5"/>
      <c r="E858" s="5"/>
      <c r="F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>
      <c r="A859" s="5"/>
      <c r="B859" s="5"/>
      <c r="C859" s="5"/>
      <c r="D859" s="5"/>
      <c r="E859" s="5"/>
      <c r="F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>
      <c r="A860" s="5"/>
      <c r="B860" s="5"/>
      <c r="C860" s="5"/>
      <c r="D860" s="5"/>
      <c r="E860" s="5"/>
      <c r="F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>
      <c r="A861" s="5"/>
      <c r="B861" s="5"/>
      <c r="C861" s="5"/>
      <c r="D861" s="5"/>
      <c r="E861" s="5"/>
      <c r="F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>
      <c r="A862" s="5"/>
      <c r="B862" s="5"/>
      <c r="C862" s="5"/>
      <c r="D862" s="5"/>
      <c r="E862" s="5"/>
      <c r="F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>
      <c r="A863" s="5"/>
      <c r="B863" s="5"/>
      <c r="C863" s="5"/>
      <c r="D863" s="5"/>
      <c r="E863" s="5"/>
      <c r="F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>
      <c r="A864" s="5"/>
      <c r="B864" s="5"/>
      <c r="C864" s="5"/>
      <c r="D864" s="5"/>
      <c r="E864" s="5"/>
      <c r="F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>
      <c r="A865" s="5"/>
      <c r="B865" s="5"/>
      <c r="C865" s="5"/>
      <c r="D865" s="5"/>
      <c r="E865" s="5"/>
      <c r="F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>
      <c r="A866" s="5"/>
      <c r="B866" s="5"/>
      <c r="C866" s="5"/>
      <c r="D866" s="5"/>
      <c r="E866" s="5"/>
      <c r="F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>
      <c r="A867" s="5"/>
      <c r="B867" s="5"/>
      <c r="C867" s="5"/>
      <c r="D867" s="5"/>
      <c r="E867" s="5"/>
      <c r="F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>
      <c r="A868" s="5"/>
      <c r="B868" s="5"/>
      <c r="C868" s="5"/>
      <c r="D868" s="5"/>
      <c r="E868" s="5"/>
      <c r="F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>
      <c r="A869" s="5"/>
      <c r="B869" s="5"/>
      <c r="C869" s="5"/>
      <c r="D869" s="5"/>
      <c r="E869" s="5"/>
      <c r="F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>
      <c r="A870" s="5"/>
      <c r="B870" s="5"/>
      <c r="C870" s="5"/>
      <c r="D870" s="5"/>
      <c r="E870" s="5"/>
      <c r="F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>
      <c r="A871" s="5"/>
      <c r="B871" s="5"/>
      <c r="C871" s="5"/>
      <c r="D871" s="5"/>
      <c r="E871" s="5"/>
      <c r="F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>
      <c r="A872" s="5"/>
      <c r="B872" s="5"/>
      <c r="C872" s="5"/>
      <c r="D872" s="5"/>
      <c r="E872" s="5"/>
      <c r="F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>
      <c r="A873" s="5"/>
      <c r="B873" s="5"/>
      <c r="C873" s="5"/>
      <c r="D873" s="5"/>
      <c r="E873" s="5"/>
      <c r="F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>
      <c r="A874" s="5"/>
      <c r="B874" s="5"/>
      <c r="C874" s="5"/>
      <c r="D874" s="5"/>
      <c r="E874" s="5"/>
      <c r="F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>
      <c r="A875" s="5"/>
      <c r="B875" s="5"/>
      <c r="C875" s="5"/>
      <c r="D875" s="5"/>
      <c r="E875" s="5"/>
      <c r="F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>
      <c r="A876" s="5"/>
      <c r="B876" s="5"/>
      <c r="C876" s="5"/>
      <c r="D876" s="5"/>
      <c r="E876" s="5"/>
      <c r="F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>
      <c r="A877" s="5"/>
      <c r="B877" s="5"/>
      <c r="C877" s="5"/>
      <c r="D877" s="5"/>
      <c r="E877" s="5"/>
      <c r="F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>
      <c r="A878" s="5"/>
      <c r="B878" s="5"/>
      <c r="C878" s="5"/>
      <c r="D878" s="5"/>
      <c r="E878" s="5"/>
      <c r="F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>
      <c r="A879" s="5"/>
      <c r="B879" s="5"/>
      <c r="C879" s="5"/>
      <c r="D879" s="5"/>
      <c r="E879" s="5"/>
      <c r="F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>
      <c r="A880" s="5"/>
      <c r="B880" s="5"/>
      <c r="C880" s="5"/>
      <c r="D880" s="5"/>
      <c r="E880" s="5"/>
      <c r="F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>
      <c r="A881" s="5"/>
      <c r="B881" s="5"/>
      <c r="C881" s="5"/>
      <c r="D881" s="5"/>
      <c r="E881" s="5"/>
      <c r="F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>
      <c r="A882" s="5"/>
      <c r="B882" s="5"/>
      <c r="C882" s="5"/>
      <c r="D882" s="5"/>
      <c r="E882" s="5"/>
      <c r="F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>
      <c r="A883" s="5"/>
      <c r="B883" s="5"/>
      <c r="C883" s="5"/>
      <c r="D883" s="5"/>
      <c r="E883" s="5"/>
      <c r="F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>
      <c r="A884" s="5"/>
      <c r="B884" s="5"/>
      <c r="C884" s="5"/>
      <c r="D884" s="5"/>
      <c r="E884" s="5"/>
      <c r="F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>
      <c r="A885" s="5"/>
      <c r="B885" s="5"/>
      <c r="C885" s="5"/>
      <c r="D885" s="5"/>
      <c r="E885" s="5"/>
      <c r="F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>
      <c r="A886" s="5"/>
      <c r="B886" s="5"/>
      <c r="C886" s="5"/>
      <c r="D886" s="5"/>
      <c r="E886" s="5"/>
      <c r="F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>
      <c r="A887" s="5"/>
      <c r="B887" s="5"/>
      <c r="C887" s="5"/>
      <c r="D887" s="5"/>
      <c r="E887" s="5"/>
      <c r="F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>
      <c r="A888" s="5"/>
      <c r="B888" s="5"/>
      <c r="C888" s="5"/>
      <c r="D888" s="5"/>
      <c r="E888" s="5"/>
      <c r="F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>
      <c r="A889" s="5"/>
      <c r="B889" s="5"/>
      <c r="C889" s="5"/>
      <c r="D889" s="5"/>
      <c r="E889" s="5"/>
      <c r="F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>
      <c r="A890" s="5"/>
      <c r="B890" s="5"/>
      <c r="C890" s="5"/>
      <c r="D890" s="5"/>
      <c r="E890" s="5"/>
      <c r="F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>
      <c r="A891" s="5"/>
      <c r="B891" s="5"/>
      <c r="C891" s="5"/>
      <c r="D891" s="5"/>
      <c r="E891" s="5"/>
      <c r="F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>
      <c r="A892" s="5"/>
      <c r="B892" s="5"/>
      <c r="C892" s="5"/>
      <c r="D892" s="5"/>
      <c r="E892" s="5"/>
      <c r="F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>
      <c r="A893" s="5"/>
      <c r="B893" s="5"/>
      <c r="C893" s="5"/>
      <c r="D893" s="5"/>
      <c r="E893" s="5"/>
      <c r="F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>
      <c r="A894" s="5"/>
      <c r="B894" s="5"/>
      <c r="C894" s="5"/>
      <c r="D894" s="5"/>
      <c r="E894" s="5"/>
      <c r="F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>
      <c r="A895" s="5"/>
      <c r="B895" s="5"/>
      <c r="C895" s="5"/>
      <c r="D895" s="5"/>
      <c r="E895" s="5"/>
      <c r="F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>
      <c r="A896" s="5"/>
      <c r="B896" s="5"/>
      <c r="C896" s="5"/>
      <c r="D896" s="5"/>
      <c r="E896" s="5"/>
      <c r="F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>
      <c r="A897" s="5"/>
      <c r="B897" s="5"/>
      <c r="C897" s="5"/>
      <c r="D897" s="5"/>
      <c r="E897" s="5"/>
      <c r="F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>
      <c r="A898" s="5"/>
      <c r="B898" s="5"/>
      <c r="C898" s="5"/>
      <c r="D898" s="5"/>
      <c r="E898" s="5"/>
      <c r="F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>
      <c r="A899" s="5"/>
      <c r="B899" s="5"/>
      <c r="C899" s="5"/>
      <c r="D899" s="5"/>
      <c r="E899" s="5"/>
      <c r="F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>
      <c r="A900" s="5"/>
      <c r="B900" s="5"/>
      <c r="C900" s="5"/>
      <c r="D900" s="5"/>
      <c r="E900" s="5"/>
      <c r="F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>
      <c r="A901" s="5"/>
      <c r="B901" s="5"/>
      <c r="C901" s="5"/>
      <c r="D901" s="5"/>
      <c r="E901" s="5"/>
      <c r="F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>
      <c r="A902" s="5"/>
      <c r="B902" s="5"/>
      <c r="C902" s="5"/>
      <c r="D902" s="5"/>
      <c r="E902" s="5"/>
      <c r="F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>
      <c r="A903" s="5"/>
      <c r="B903" s="5"/>
      <c r="C903" s="5"/>
      <c r="D903" s="5"/>
      <c r="E903" s="5"/>
      <c r="F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>
      <c r="A904" s="5"/>
      <c r="B904" s="5"/>
      <c r="C904" s="5"/>
      <c r="D904" s="5"/>
      <c r="E904" s="5"/>
      <c r="F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>
      <c r="A905" s="5"/>
      <c r="B905" s="5"/>
      <c r="C905" s="5"/>
      <c r="D905" s="5"/>
      <c r="E905" s="5"/>
      <c r="F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>
      <c r="A906" s="5"/>
      <c r="B906" s="5"/>
      <c r="C906" s="5"/>
      <c r="D906" s="5"/>
      <c r="E906" s="5"/>
      <c r="F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>
      <c r="A907" s="5"/>
      <c r="B907" s="5"/>
      <c r="C907" s="5"/>
      <c r="D907" s="5"/>
      <c r="E907" s="5"/>
      <c r="F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>
      <c r="A908" s="5"/>
      <c r="B908" s="5"/>
      <c r="C908" s="5"/>
      <c r="D908" s="5"/>
      <c r="E908" s="5"/>
      <c r="F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>
      <c r="A909" s="5"/>
      <c r="B909" s="5"/>
      <c r="C909" s="5"/>
      <c r="D909" s="5"/>
      <c r="E909" s="5"/>
      <c r="F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>
      <c r="A910" s="5"/>
      <c r="B910" s="5"/>
      <c r="C910" s="5"/>
      <c r="D910" s="5"/>
      <c r="E910" s="5"/>
      <c r="F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>
      <c r="A911" s="5"/>
      <c r="B911" s="5"/>
      <c r="C911" s="5"/>
      <c r="D911" s="5"/>
      <c r="E911" s="5"/>
      <c r="F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>
      <c r="A912" s="5"/>
      <c r="B912" s="5"/>
      <c r="C912" s="5"/>
      <c r="D912" s="5"/>
      <c r="E912" s="5"/>
      <c r="F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>
      <c r="A913" s="5"/>
      <c r="B913" s="5"/>
      <c r="C913" s="5"/>
      <c r="D913" s="5"/>
      <c r="E913" s="5"/>
      <c r="F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>
      <c r="A914" s="5"/>
      <c r="B914" s="5"/>
      <c r="C914" s="5"/>
      <c r="D914" s="5"/>
      <c r="E914" s="5"/>
      <c r="F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>
      <c r="A915" s="5"/>
      <c r="B915" s="5"/>
      <c r="C915" s="5"/>
      <c r="D915" s="5"/>
      <c r="E915" s="5"/>
      <c r="F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>
      <c r="A916" s="5"/>
      <c r="B916" s="5"/>
      <c r="C916" s="5"/>
      <c r="D916" s="5"/>
      <c r="E916" s="5"/>
      <c r="F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>
      <c r="A917" s="5"/>
      <c r="B917" s="5"/>
      <c r="C917" s="5"/>
      <c r="D917" s="5"/>
      <c r="E917" s="5"/>
      <c r="F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>
      <c r="A918" s="5"/>
      <c r="B918" s="5"/>
      <c r="C918" s="5"/>
      <c r="D918" s="5"/>
      <c r="E918" s="5"/>
      <c r="F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>
      <c r="A919" s="5"/>
      <c r="B919" s="5"/>
      <c r="C919" s="5"/>
      <c r="D919" s="5"/>
      <c r="E919" s="5"/>
      <c r="F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>
      <c r="A920" s="5"/>
      <c r="B920" s="5"/>
      <c r="C920" s="5"/>
      <c r="D920" s="5"/>
      <c r="E920" s="5"/>
      <c r="F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>
      <c r="A921" s="5"/>
      <c r="B921" s="5"/>
      <c r="C921" s="5"/>
      <c r="D921" s="5"/>
      <c r="E921" s="5"/>
      <c r="F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>
      <c r="A922" s="5"/>
      <c r="B922" s="5"/>
      <c r="C922" s="5"/>
      <c r="D922" s="5"/>
      <c r="E922" s="5"/>
      <c r="F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>
      <c r="A923" s="5"/>
      <c r="B923" s="5"/>
      <c r="C923" s="5"/>
      <c r="D923" s="5"/>
      <c r="E923" s="5"/>
      <c r="F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>
      <c r="A924" s="5"/>
      <c r="B924" s="5"/>
      <c r="C924" s="5"/>
      <c r="D924" s="5"/>
      <c r="E924" s="5"/>
      <c r="F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>
      <c r="A925" s="5"/>
      <c r="B925" s="5"/>
      <c r="C925" s="5"/>
      <c r="D925" s="5"/>
      <c r="E925" s="5"/>
      <c r="F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>
      <c r="A926" s="5"/>
      <c r="B926" s="5"/>
      <c r="C926" s="5"/>
      <c r="D926" s="5"/>
      <c r="E926" s="5"/>
      <c r="F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>
      <c r="A927" s="5"/>
      <c r="B927" s="5"/>
      <c r="C927" s="5"/>
      <c r="D927" s="5"/>
      <c r="E927" s="5"/>
      <c r="F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>
      <c r="A928" s="5"/>
      <c r="B928" s="5"/>
      <c r="C928" s="5"/>
      <c r="D928" s="5"/>
      <c r="E928" s="5"/>
      <c r="F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>
      <c r="A929" s="5"/>
      <c r="B929" s="5"/>
      <c r="C929" s="5"/>
      <c r="D929" s="5"/>
      <c r="E929" s="5"/>
      <c r="F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>
      <c r="A930" s="5"/>
      <c r="B930" s="5"/>
      <c r="C930" s="5"/>
      <c r="D930" s="5"/>
      <c r="E930" s="5"/>
      <c r="F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>
      <c r="A931" s="5"/>
      <c r="B931" s="5"/>
      <c r="C931" s="5"/>
      <c r="D931" s="5"/>
      <c r="E931" s="5"/>
      <c r="F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>
      <c r="A932" s="5"/>
      <c r="B932" s="5"/>
      <c r="C932" s="5"/>
      <c r="D932" s="5"/>
      <c r="E932" s="5"/>
      <c r="F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>
      <c r="A933" s="5"/>
      <c r="B933" s="5"/>
      <c r="C933" s="5"/>
      <c r="D933" s="5"/>
      <c r="E933" s="5"/>
      <c r="F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>
      <c r="A934" s="5"/>
      <c r="B934" s="5"/>
      <c r="C934" s="5"/>
      <c r="D934" s="5"/>
      <c r="E934" s="5"/>
      <c r="F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>
      <c r="A935" s="5"/>
      <c r="B935" s="5"/>
      <c r="C935" s="5"/>
      <c r="D935" s="5"/>
      <c r="E935" s="5"/>
      <c r="F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>
      <c r="A936" s="5"/>
      <c r="B936" s="5"/>
      <c r="C936" s="5"/>
      <c r="D936" s="5"/>
      <c r="E936" s="5"/>
      <c r="F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>
      <c r="A937" s="5"/>
      <c r="B937" s="5"/>
      <c r="C937" s="5"/>
      <c r="D937" s="5"/>
      <c r="E937" s="5"/>
      <c r="F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>
      <c r="A938" s="5"/>
      <c r="B938" s="5"/>
      <c r="C938" s="5"/>
      <c r="D938" s="5"/>
      <c r="E938" s="5"/>
      <c r="F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>
      <c r="A939" s="5"/>
      <c r="B939" s="5"/>
      <c r="C939" s="5"/>
      <c r="D939" s="5"/>
      <c r="E939" s="5"/>
      <c r="F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>
      <c r="A940" s="5"/>
      <c r="B940" s="5"/>
      <c r="C940" s="5"/>
      <c r="D940" s="5"/>
      <c r="E940" s="5"/>
      <c r="F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>
      <c r="A941" s="5"/>
      <c r="B941" s="5"/>
      <c r="C941" s="5"/>
      <c r="D941" s="5"/>
      <c r="E941" s="5"/>
      <c r="F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>
      <c r="A942" s="5"/>
      <c r="B942" s="5"/>
      <c r="C942" s="5"/>
      <c r="D942" s="5"/>
      <c r="E942" s="5"/>
      <c r="F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>
      <c r="A943" s="5"/>
      <c r="B943" s="5"/>
      <c r="C943" s="5"/>
      <c r="D943" s="5"/>
      <c r="E943" s="5"/>
      <c r="F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>
      <c r="A944" s="5"/>
      <c r="B944" s="5"/>
      <c r="C944" s="5"/>
      <c r="D944" s="5"/>
      <c r="E944" s="5"/>
      <c r="F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>
      <c r="A945" s="5"/>
      <c r="B945" s="5"/>
      <c r="C945" s="5"/>
      <c r="D945" s="5"/>
      <c r="E945" s="5"/>
      <c r="F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>
      <c r="A946" s="5"/>
      <c r="B946" s="5"/>
      <c r="C946" s="5"/>
      <c r="D946" s="5"/>
      <c r="E946" s="5"/>
      <c r="F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>
      <c r="A947" s="5"/>
      <c r="B947" s="5"/>
      <c r="C947" s="5"/>
      <c r="D947" s="5"/>
      <c r="E947" s="5"/>
      <c r="F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>
      <c r="A948" s="5"/>
      <c r="B948" s="5"/>
      <c r="C948" s="5"/>
      <c r="D948" s="5"/>
      <c r="E948" s="5"/>
      <c r="F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>
      <c r="A949" s="5"/>
      <c r="B949" s="5"/>
      <c r="C949" s="5"/>
      <c r="D949" s="5"/>
      <c r="E949" s="5"/>
      <c r="F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>
      <c r="A950" s="5"/>
      <c r="B950" s="5"/>
      <c r="C950" s="5"/>
      <c r="D950" s="5"/>
      <c r="E950" s="5"/>
      <c r="F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>
      <c r="A951" s="5"/>
      <c r="B951" s="5"/>
      <c r="C951" s="5"/>
      <c r="D951" s="5"/>
      <c r="E951" s="5"/>
      <c r="F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>
      <c r="A952" s="5"/>
      <c r="B952" s="5"/>
      <c r="C952" s="5"/>
      <c r="D952" s="5"/>
      <c r="E952" s="5"/>
      <c r="F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>
      <c r="A953" s="5"/>
      <c r="B953" s="5"/>
      <c r="C953" s="5"/>
      <c r="D953" s="5"/>
      <c r="E953" s="5"/>
      <c r="F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>
      <c r="A954" s="5"/>
      <c r="B954" s="5"/>
      <c r="C954" s="5"/>
      <c r="D954" s="5"/>
      <c r="E954" s="5"/>
      <c r="F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>
      <c r="A955" s="5"/>
      <c r="B955" s="5"/>
      <c r="C955" s="5"/>
      <c r="D955" s="5"/>
      <c r="E955" s="5"/>
      <c r="F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>
      <c r="A956" s="5"/>
      <c r="B956" s="5"/>
      <c r="C956" s="5"/>
      <c r="D956" s="5"/>
      <c r="E956" s="5"/>
      <c r="F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>
      <c r="A957" s="5"/>
      <c r="B957" s="5"/>
      <c r="C957" s="5"/>
      <c r="D957" s="5"/>
      <c r="E957" s="5"/>
      <c r="F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>
      <c r="A958" s="5"/>
      <c r="B958" s="5"/>
      <c r="C958" s="5"/>
      <c r="D958" s="5"/>
      <c r="E958" s="5"/>
      <c r="F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>
      <c r="A959" s="5"/>
      <c r="B959" s="5"/>
      <c r="C959" s="5"/>
      <c r="D959" s="5"/>
      <c r="E959" s="5"/>
      <c r="F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>
      <c r="A960" s="5"/>
      <c r="B960" s="5"/>
      <c r="C960" s="5"/>
      <c r="D960" s="5"/>
      <c r="E960" s="5"/>
      <c r="F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>
      <c r="A961" s="5"/>
      <c r="B961" s="5"/>
      <c r="C961" s="5"/>
      <c r="D961" s="5"/>
      <c r="E961" s="5"/>
      <c r="F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>
      <c r="A962" s="5"/>
      <c r="B962" s="5"/>
      <c r="C962" s="5"/>
      <c r="D962" s="5"/>
      <c r="E962" s="5"/>
      <c r="F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>
      <c r="A963" s="5"/>
      <c r="B963" s="5"/>
      <c r="C963" s="5"/>
      <c r="D963" s="5"/>
      <c r="E963" s="5"/>
      <c r="F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>
      <c r="A964" s="5"/>
      <c r="B964" s="5"/>
      <c r="C964" s="5"/>
      <c r="D964" s="5"/>
      <c r="E964" s="5"/>
      <c r="F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>
      <c r="A965" s="5"/>
      <c r="B965" s="5"/>
      <c r="C965" s="5"/>
      <c r="D965" s="5"/>
      <c r="E965" s="5"/>
      <c r="F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>
      <c r="A966" s="5"/>
      <c r="B966" s="5"/>
      <c r="C966" s="5"/>
      <c r="D966" s="5"/>
      <c r="E966" s="5"/>
      <c r="F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>
      <c r="A967" s="5"/>
      <c r="B967" s="5"/>
      <c r="C967" s="5"/>
      <c r="D967" s="5"/>
      <c r="E967" s="5"/>
      <c r="F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>
      <c r="A968" s="5"/>
      <c r="B968" s="5"/>
      <c r="C968" s="5"/>
      <c r="D968" s="5"/>
      <c r="E968" s="5"/>
      <c r="F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>
      <c r="A969" s="5"/>
      <c r="B969" s="5"/>
      <c r="C969" s="5"/>
      <c r="D969" s="5"/>
      <c r="E969" s="5"/>
      <c r="F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>
      <c r="A970" s="5"/>
      <c r="B970" s="5"/>
      <c r="C970" s="5"/>
      <c r="D970" s="5"/>
      <c r="E970" s="5"/>
      <c r="F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>
      <c r="A971" s="5"/>
      <c r="B971" s="5"/>
      <c r="C971" s="5"/>
      <c r="D971" s="5"/>
      <c r="E971" s="5"/>
      <c r="F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>
      <c r="A972" s="5"/>
      <c r="B972" s="5"/>
      <c r="C972" s="5"/>
      <c r="D972" s="5"/>
      <c r="E972" s="5"/>
      <c r="F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>
      <c r="A973" s="5"/>
      <c r="B973" s="5"/>
      <c r="C973" s="5"/>
      <c r="D973" s="5"/>
      <c r="E973" s="5"/>
      <c r="F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>
      <c r="A974" s="5"/>
      <c r="B974" s="5"/>
      <c r="C974" s="5"/>
      <c r="D974" s="5"/>
      <c r="E974" s="5"/>
      <c r="F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>
      <c r="A975" s="5"/>
      <c r="B975" s="5"/>
      <c r="C975" s="5"/>
      <c r="D975" s="5"/>
      <c r="E975" s="5"/>
      <c r="F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>
      <c r="A976" s="5"/>
      <c r="B976" s="5"/>
      <c r="C976" s="5"/>
      <c r="D976" s="5"/>
      <c r="E976" s="5"/>
      <c r="F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>
      <c r="A977" s="5"/>
      <c r="B977" s="5"/>
      <c r="C977" s="5"/>
      <c r="D977" s="5"/>
      <c r="E977" s="5"/>
      <c r="F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>
      <c r="A978" s="5"/>
      <c r="B978" s="5"/>
      <c r="C978" s="5"/>
      <c r="D978" s="5"/>
      <c r="E978" s="5"/>
      <c r="F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>
      <c r="A979" s="5"/>
      <c r="B979" s="5"/>
      <c r="C979" s="5"/>
      <c r="D979" s="5"/>
      <c r="E979" s="5"/>
      <c r="F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>
      <c r="A980" s="5"/>
      <c r="B980" s="5"/>
      <c r="C980" s="5"/>
      <c r="D980" s="5"/>
      <c r="E980" s="5"/>
      <c r="F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>
      <c r="A981" s="5"/>
      <c r="B981" s="5"/>
      <c r="C981" s="5"/>
      <c r="D981" s="5"/>
      <c r="E981" s="5"/>
      <c r="F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>
      <c r="A982" s="5"/>
      <c r="B982" s="5"/>
      <c r="C982" s="5"/>
      <c r="D982" s="5"/>
      <c r="E982" s="5"/>
      <c r="F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>
      <c r="A983" s="5"/>
      <c r="B983" s="5"/>
      <c r="C983" s="5"/>
      <c r="D983" s="5"/>
      <c r="E983" s="5"/>
      <c r="F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>
      <c r="A984" s="5"/>
      <c r="B984" s="5"/>
      <c r="C984" s="5"/>
      <c r="D984" s="5"/>
      <c r="E984" s="5"/>
      <c r="F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>
      <c r="A985" s="5"/>
      <c r="B985" s="5"/>
      <c r="C985" s="5"/>
      <c r="D985" s="5"/>
      <c r="E985" s="5"/>
      <c r="F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>
      <c r="A986" s="5"/>
      <c r="B986" s="5"/>
      <c r="C986" s="5"/>
      <c r="D986" s="5"/>
      <c r="E986" s="5"/>
      <c r="F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>
      <c r="A987" s="5"/>
      <c r="B987" s="5"/>
      <c r="C987" s="5"/>
      <c r="D987" s="5"/>
      <c r="E987" s="5"/>
      <c r="F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>
      <c r="A988" s="5"/>
      <c r="B988" s="5"/>
      <c r="C988" s="5"/>
      <c r="D988" s="5"/>
      <c r="E988" s="5"/>
      <c r="F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>
      <c r="A989" s="5"/>
      <c r="B989" s="5"/>
      <c r="C989" s="5"/>
      <c r="D989" s="5"/>
      <c r="E989" s="5"/>
      <c r="F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>
      <c r="A990" s="5"/>
      <c r="B990" s="5"/>
      <c r="C990" s="5"/>
      <c r="D990" s="5"/>
      <c r="E990" s="5"/>
      <c r="F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>
      <c r="A991" s="5"/>
      <c r="B991" s="5"/>
      <c r="C991" s="5"/>
      <c r="D991" s="5"/>
      <c r="E991" s="5"/>
      <c r="F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>
      <c r="A992" s="5"/>
      <c r="B992" s="5"/>
      <c r="C992" s="5"/>
      <c r="D992" s="5"/>
      <c r="E992" s="5"/>
      <c r="F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>
      <c r="A993" s="5"/>
      <c r="B993" s="5"/>
      <c r="C993" s="5"/>
      <c r="D993" s="5"/>
      <c r="E993" s="5"/>
      <c r="F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>
      <c r="A994" s="5"/>
      <c r="B994" s="5"/>
      <c r="C994" s="5"/>
      <c r="D994" s="5"/>
      <c r="E994" s="5"/>
      <c r="F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>
      <c r="A995" s="5"/>
      <c r="B995" s="5"/>
      <c r="C995" s="5"/>
      <c r="D995" s="5"/>
      <c r="E995" s="5"/>
      <c r="F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>
      <c r="A996" s="5"/>
      <c r="B996" s="5"/>
      <c r="C996" s="5"/>
      <c r="D996" s="5"/>
      <c r="E996" s="5"/>
      <c r="F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</sheetData>
  <mergeCells count="4">
    <mergeCell ref="A3:I3"/>
    <mergeCell ref="A4:E4"/>
    <mergeCell ref="G4:I4"/>
    <mergeCell ref="H5:I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962"/>
  <sheetViews>
    <sheetView zoomScale="70" zoomScaleNormal="70" workbookViewId="0">
      <selection activeCell="J33" sqref="J33"/>
    </sheetView>
  </sheetViews>
  <sheetFormatPr defaultColWidth="14.42578125" defaultRowHeight="15" customHeight="1"/>
  <cols>
    <col min="1" max="1" width="3" customWidth="1"/>
    <col min="2" max="2" width="19.5703125" customWidth="1"/>
    <col min="3" max="4" width="16.5703125" customWidth="1"/>
    <col min="5" max="5" width="24.140625" customWidth="1"/>
    <col min="6" max="6" width="15.28515625" customWidth="1"/>
    <col min="7" max="7" width="14" customWidth="1"/>
    <col min="8" max="8" width="19.28515625" customWidth="1"/>
    <col min="9" max="9" width="8.7109375" customWidth="1"/>
    <col min="10" max="10" width="12" customWidth="1"/>
    <col min="11" max="25" width="8.7109375" customWidth="1"/>
  </cols>
  <sheetData>
    <row r="1" spans="1:13" ht="26.25">
      <c r="A1" s="5"/>
      <c r="B1" s="255" t="s">
        <v>268</v>
      </c>
      <c r="C1" s="5"/>
      <c r="D1" s="5"/>
      <c r="E1" s="5"/>
      <c r="F1" s="5"/>
      <c r="G1" s="15"/>
      <c r="H1" s="15"/>
      <c r="I1" s="15"/>
      <c r="J1" s="15"/>
    </row>
    <row r="2" spans="1:13">
      <c r="A2" s="5"/>
      <c r="B2" s="562" t="s">
        <v>269</v>
      </c>
      <c r="C2" s="563"/>
      <c r="D2" s="563"/>
      <c r="E2" s="564"/>
      <c r="F2" s="5"/>
      <c r="G2" s="5"/>
      <c r="H2" s="565" t="s">
        <v>270</v>
      </c>
      <c r="I2" s="539"/>
      <c r="J2" s="524"/>
    </row>
    <row r="3" spans="1:13" ht="36.75" customHeight="1">
      <c r="A3" s="5"/>
      <c r="B3" s="256" t="s">
        <v>271</v>
      </c>
      <c r="C3" s="257" t="s">
        <v>272</v>
      </c>
      <c r="D3" s="257" t="s">
        <v>13</v>
      </c>
      <c r="E3" s="258" t="s">
        <v>273</v>
      </c>
      <c r="F3" s="5"/>
      <c r="G3" s="5"/>
      <c r="H3" s="259" t="s">
        <v>271</v>
      </c>
      <c r="I3" s="260" t="s">
        <v>274</v>
      </c>
      <c r="J3" s="261" t="s">
        <v>50</v>
      </c>
      <c r="L3" s="15"/>
      <c r="M3" s="15"/>
    </row>
    <row r="4" spans="1:13">
      <c r="A4" s="5"/>
      <c r="B4" s="262" t="s">
        <v>275</v>
      </c>
      <c r="C4" s="263" t="s">
        <v>276</v>
      </c>
      <c r="D4" s="409">
        <v>42600</v>
      </c>
      <c r="E4" s="264" t="s">
        <v>17</v>
      </c>
      <c r="F4" s="5"/>
      <c r="G4" s="265"/>
      <c r="H4" s="266" t="s">
        <v>277</v>
      </c>
      <c r="I4" s="267">
        <v>0.35</v>
      </c>
      <c r="J4" s="268">
        <v>340</v>
      </c>
      <c r="L4" s="269"/>
      <c r="M4" s="15"/>
    </row>
    <row r="5" spans="1:13">
      <c r="A5" s="5"/>
      <c r="B5" s="262" t="s">
        <v>278</v>
      </c>
      <c r="C5" s="270" t="s">
        <v>279</v>
      </c>
      <c r="D5" s="410">
        <v>45000</v>
      </c>
      <c r="E5" s="271" t="s">
        <v>17</v>
      </c>
      <c r="F5" s="5"/>
      <c r="G5" s="265"/>
      <c r="H5" s="266" t="s">
        <v>280</v>
      </c>
      <c r="I5" s="267">
        <v>0.6</v>
      </c>
      <c r="J5" s="268">
        <v>440</v>
      </c>
      <c r="L5" s="269"/>
      <c r="M5" s="15"/>
    </row>
    <row r="6" spans="1:13">
      <c r="A6" s="5"/>
      <c r="B6" s="262" t="s">
        <v>281</v>
      </c>
      <c r="C6" s="270" t="s">
        <v>282</v>
      </c>
      <c r="D6" s="410">
        <v>51000</v>
      </c>
      <c r="E6" s="271" t="s">
        <v>17</v>
      </c>
      <c r="F6" s="5"/>
      <c r="G6" s="265"/>
      <c r="H6" s="266" t="s">
        <v>283</v>
      </c>
      <c r="I6" s="267">
        <v>0.8</v>
      </c>
      <c r="J6" s="268">
        <v>480</v>
      </c>
      <c r="L6" s="269"/>
      <c r="M6" s="15"/>
    </row>
    <row r="7" spans="1:13">
      <c r="A7" s="5"/>
      <c r="B7" s="262" t="s">
        <v>284</v>
      </c>
      <c r="C7" s="270" t="s">
        <v>285</v>
      </c>
      <c r="D7" s="410">
        <v>67000</v>
      </c>
      <c r="E7" s="271" t="s">
        <v>17</v>
      </c>
      <c r="F7" s="5"/>
      <c r="G7" s="265"/>
      <c r="H7" s="266" t="s">
        <v>286</v>
      </c>
      <c r="I7" s="267">
        <v>1</v>
      </c>
      <c r="J7" s="268">
        <v>530</v>
      </c>
      <c r="L7" s="269"/>
      <c r="M7" s="15"/>
    </row>
    <row r="8" spans="1:13">
      <c r="A8" s="5"/>
      <c r="B8" s="262" t="s">
        <v>287</v>
      </c>
      <c r="C8" s="270" t="s">
        <v>288</v>
      </c>
      <c r="D8" s="409">
        <v>123400</v>
      </c>
      <c r="E8" s="271" t="s">
        <v>289</v>
      </c>
      <c r="F8" s="5"/>
      <c r="G8" s="265"/>
      <c r="H8" s="266" t="s">
        <v>290</v>
      </c>
      <c r="I8" s="267">
        <v>1.5</v>
      </c>
      <c r="J8" s="268">
        <v>670</v>
      </c>
      <c r="L8" s="269"/>
      <c r="M8" s="272"/>
    </row>
    <row r="9" spans="1:13">
      <c r="A9" s="5"/>
      <c r="B9" s="262" t="s">
        <v>291</v>
      </c>
      <c r="C9" s="270" t="s">
        <v>292</v>
      </c>
      <c r="D9" s="409">
        <v>154300</v>
      </c>
      <c r="E9" s="271" t="s">
        <v>293</v>
      </c>
      <c r="F9" s="5"/>
      <c r="G9" s="265"/>
      <c r="H9" s="266" t="s">
        <v>294</v>
      </c>
      <c r="I9" s="267">
        <v>2</v>
      </c>
      <c r="J9" s="268">
        <v>890</v>
      </c>
      <c r="L9" s="269"/>
      <c r="M9" s="15"/>
    </row>
    <row r="10" spans="1:13">
      <c r="A10" s="5"/>
      <c r="B10" s="262" t="s">
        <v>295</v>
      </c>
      <c r="C10" s="270" t="s">
        <v>296</v>
      </c>
      <c r="D10" s="409">
        <v>194300</v>
      </c>
      <c r="E10" s="271" t="s">
        <v>297</v>
      </c>
      <c r="F10" s="5"/>
      <c r="G10" s="265"/>
      <c r="H10" s="266" t="s">
        <v>298</v>
      </c>
      <c r="I10" s="267">
        <v>3</v>
      </c>
      <c r="J10" s="268">
        <v>1120</v>
      </c>
      <c r="L10" s="269"/>
      <c r="M10" s="15"/>
    </row>
    <row r="11" spans="1:13">
      <c r="A11" s="5"/>
      <c r="B11" s="262" t="s">
        <v>299</v>
      </c>
      <c r="C11" s="270" t="s">
        <v>300</v>
      </c>
      <c r="D11" s="409">
        <v>238300</v>
      </c>
      <c r="E11" s="271" t="s">
        <v>301</v>
      </c>
      <c r="F11" s="5"/>
      <c r="G11" s="265"/>
      <c r="H11" s="266" t="s">
        <v>302</v>
      </c>
      <c r="I11" s="267">
        <v>4</v>
      </c>
      <c r="J11" s="273" t="s">
        <v>187</v>
      </c>
      <c r="L11" s="269"/>
      <c r="M11" s="15"/>
    </row>
    <row r="12" spans="1:13">
      <c r="A12" s="5"/>
      <c r="B12" s="262" t="s">
        <v>303</v>
      </c>
      <c r="C12" s="270" t="s">
        <v>304</v>
      </c>
      <c r="D12" s="409">
        <v>283700</v>
      </c>
      <c r="E12" s="271" t="s">
        <v>305</v>
      </c>
      <c r="F12" s="5"/>
      <c r="G12" s="265"/>
      <c r="H12" s="274" t="s">
        <v>306</v>
      </c>
      <c r="I12" s="275">
        <v>5</v>
      </c>
      <c r="J12" s="276" t="s">
        <v>187</v>
      </c>
      <c r="L12" s="269"/>
      <c r="M12" s="15"/>
    </row>
    <row r="13" spans="1:13">
      <c r="A13" s="5"/>
      <c r="B13" s="262" t="s">
        <v>307</v>
      </c>
      <c r="C13" s="270" t="s">
        <v>308</v>
      </c>
      <c r="D13" s="409">
        <v>332000</v>
      </c>
      <c r="E13" s="271" t="s">
        <v>309</v>
      </c>
      <c r="F13" s="5"/>
      <c r="G13" s="265"/>
      <c r="H13" s="566" t="s">
        <v>310</v>
      </c>
      <c r="I13" s="567"/>
      <c r="J13" s="567"/>
      <c r="L13" s="269"/>
      <c r="M13" s="15"/>
    </row>
    <row r="14" spans="1:13">
      <c r="A14" s="5"/>
      <c r="B14" s="262" t="s">
        <v>311</v>
      </c>
      <c r="C14" s="270" t="s">
        <v>312</v>
      </c>
      <c r="D14" s="409">
        <v>401400</v>
      </c>
      <c r="E14" s="271" t="s">
        <v>313</v>
      </c>
      <c r="F14" s="5"/>
      <c r="G14" s="265"/>
      <c r="L14" s="269"/>
      <c r="M14" s="15"/>
    </row>
    <row r="15" spans="1:13">
      <c r="A15" s="5"/>
      <c r="B15" s="278" t="s">
        <v>314</v>
      </c>
      <c r="C15" s="279" t="s">
        <v>315</v>
      </c>
      <c r="D15" s="437">
        <v>443600</v>
      </c>
      <c r="E15" s="280" t="s">
        <v>316</v>
      </c>
      <c r="F15" s="5"/>
      <c r="G15" s="265"/>
      <c r="L15" s="269"/>
      <c r="M15" s="15"/>
    </row>
    <row r="16" spans="1:13">
      <c r="A16" s="5"/>
      <c r="B16" s="281"/>
      <c r="C16" s="15"/>
      <c r="D16" s="15"/>
      <c r="E16" s="15"/>
      <c r="F16" s="5"/>
      <c r="G16" s="5"/>
    </row>
    <row r="17" spans="1:25" ht="15.75" customHeight="1">
      <c r="A17" s="5"/>
      <c r="B17" s="5"/>
      <c r="F17" s="5"/>
      <c r="G17" s="5"/>
    </row>
    <row r="18" spans="1:25" ht="26.25" customHeight="1">
      <c r="A18" s="5"/>
      <c r="B18" s="568" t="s">
        <v>317</v>
      </c>
      <c r="C18" s="569"/>
      <c r="D18" s="569"/>
      <c r="E18" s="570"/>
      <c r="F18" s="282"/>
      <c r="G18" s="5"/>
      <c r="H18" s="43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7.25" customHeight="1">
      <c r="A19" s="5"/>
      <c r="B19" s="571"/>
      <c r="C19" s="567"/>
      <c r="D19" s="567"/>
      <c r="E19" s="572"/>
      <c r="F19" s="282"/>
      <c r="G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60" customHeight="1">
      <c r="A20" s="5"/>
      <c r="B20" s="283" t="s">
        <v>271</v>
      </c>
      <c r="C20" s="284" t="s">
        <v>10</v>
      </c>
      <c r="D20" s="285" t="s">
        <v>318</v>
      </c>
      <c r="E20" s="435" t="s">
        <v>522</v>
      </c>
      <c r="F20" s="282"/>
      <c r="G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>
      <c r="A21" s="5"/>
      <c r="B21" s="286" t="s">
        <v>319</v>
      </c>
      <c r="C21" s="287" t="s">
        <v>276</v>
      </c>
      <c r="D21" s="484" t="s">
        <v>320</v>
      </c>
      <c r="E21" s="485" t="s">
        <v>321</v>
      </c>
      <c r="F21" s="288"/>
      <c r="G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>
      <c r="A22" s="5"/>
      <c r="B22" s="286" t="s">
        <v>322</v>
      </c>
      <c r="C22" s="289" t="s">
        <v>279</v>
      </c>
      <c r="D22" s="484" t="s">
        <v>323</v>
      </c>
      <c r="E22" s="485" t="s">
        <v>324</v>
      </c>
      <c r="F22" s="282"/>
      <c r="G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>
      <c r="A23" s="5"/>
      <c r="B23" s="286" t="s">
        <v>325</v>
      </c>
      <c r="C23" s="289" t="s">
        <v>282</v>
      </c>
      <c r="D23" s="484" t="s">
        <v>326</v>
      </c>
      <c r="E23" s="485" t="s">
        <v>327</v>
      </c>
      <c r="F23" s="282"/>
      <c r="G23" s="290"/>
      <c r="I23" s="290"/>
      <c r="J23" s="290"/>
      <c r="K23" s="290"/>
      <c r="L23" s="290"/>
      <c r="M23" s="290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>
      <c r="A24" s="5"/>
      <c r="B24" s="286" t="s">
        <v>328</v>
      </c>
      <c r="C24" s="289" t="s">
        <v>329</v>
      </c>
      <c r="D24" s="484" t="s">
        <v>330</v>
      </c>
      <c r="E24" s="485" t="s">
        <v>331</v>
      </c>
      <c r="F24" s="282"/>
      <c r="G24" s="290"/>
      <c r="I24" s="290"/>
      <c r="J24" s="290"/>
      <c r="K24" s="290"/>
      <c r="L24" s="290"/>
      <c r="M24" s="290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>
      <c r="A25" s="5"/>
      <c r="B25" s="286" t="s">
        <v>332</v>
      </c>
      <c r="C25" s="289" t="s">
        <v>333</v>
      </c>
      <c r="D25" s="484" t="s">
        <v>334</v>
      </c>
      <c r="E25" s="485"/>
      <c r="F25" s="282"/>
      <c r="G25" s="290"/>
      <c r="I25" s="290"/>
      <c r="J25" s="290"/>
      <c r="K25" s="290"/>
      <c r="L25" s="290"/>
      <c r="M25" s="290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>
      <c r="A26" s="5"/>
      <c r="B26" s="286" t="s">
        <v>335</v>
      </c>
      <c r="C26" s="289" t="s">
        <v>336</v>
      </c>
      <c r="D26" s="484" t="s">
        <v>337</v>
      </c>
      <c r="E26" s="485"/>
      <c r="F26" s="282"/>
      <c r="G26" s="290"/>
      <c r="I26" s="290"/>
      <c r="J26" s="290"/>
      <c r="K26" s="290"/>
      <c r="L26" s="290"/>
      <c r="M26" s="29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>
      <c r="A27" s="5"/>
      <c r="B27" s="286" t="s">
        <v>338</v>
      </c>
      <c r="C27" s="289" t="s">
        <v>339</v>
      </c>
      <c r="D27" s="484" t="s">
        <v>340</v>
      </c>
      <c r="E27" s="485"/>
      <c r="F27" s="292"/>
      <c r="G27" s="290"/>
      <c r="I27" s="291"/>
      <c r="J27" s="291"/>
      <c r="K27" s="291"/>
      <c r="L27" s="291"/>
      <c r="M27" s="291"/>
    </row>
    <row r="28" spans="1:25" ht="15.75" customHeight="1">
      <c r="A28" s="5"/>
      <c r="B28" s="293" t="s">
        <v>341</v>
      </c>
      <c r="C28" s="294" t="s">
        <v>342</v>
      </c>
      <c r="D28" s="486" t="s">
        <v>343</v>
      </c>
      <c r="E28" s="487"/>
      <c r="F28" s="292"/>
      <c r="G28" s="290"/>
      <c r="I28" s="291"/>
      <c r="J28" s="291"/>
      <c r="K28" s="291"/>
      <c r="L28" s="291"/>
      <c r="M28" s="291"/>
    </row>
    <row r="29" spans="1:25" ht="15.75" customHeight="1">
      <c r="A29" s="5"/>
      <c r="B29" s="5"/>
      <c r="C29" s="5"/>
      <c r="D29" s="5"/>
      <c r="E29" s="5"/>
      <c r="F29" s="5"/>
      <c r="G29" s="290"/>
      <c r="H29" s="291"/>
      <c r="I29" s="291"/>
      <c r="J29" s="291"/>
      <c r="K29" s="291"/>
      <c r="L29" s="291"/>
      <c r="M29" s="291"/>
    </row>
    <row r="30" spans="1:25" ht="15.75" customHeight="1">
      <c r="A30" s="5"/>
      <c r="G30" s="291"/>
      <c r="H30" s="291"/>
      <c r="I30" s="291"/>
      <c r="J30" s="291"/>
      <c r="K30" s="291"/>
      <c r="L30" s="291"/>
      <c r="M30" s="291"/>
    </row>
    <row r="31" spans="1:25">
      <c r="A31" s="5"/>
      <c r="B31" s="573" t="s">
        <v>344</v>
      </c>
      <c r="C31" s="574"/>
      <c r="D31" s="574"/>
      <c r="E31" s="575"/>
      <c r="F31" s="15"/>
      <c r="G31" s="5"/>
    </row>
    <row r="32" spans="1:25">
      <c r="A32" s="5"/>
      <c r="B32" s="576"/>
      <c r="C32" s="577"/>
      <c r="D32" s="577"/>
      <c r="E32" s="578"/>
      <c r="F32" s="15"/>
      <c r="G32" s="5"/>
    </row>
    <row r="33" spans="1:9" ht="33" customHeight="1">
      <c r="A33" s="5"/>
      <c r="B33" s="295" t="s">
        <v>345</v>
      </c>
      <c r="C33" s="296" t="s">
        <v>272</v>
      </c>
      <c r="D33" s="297" t="s">
        <v>346</v>
      </c>
      <c r="E33" s="298" t="s">
        <v>347</v>
      </c>
      <c r="F33" s="15"/>
      <c r="G33" s="5"/>
    </row>
    <row r="34" spans="1:9" ht="15.75" customHeight="1">
      <c r="A34" s="5"/>
      <c r="B34" s="299" t="s">
        <v>348</v>
      </c>
      <c r="C34" s="300" t="s">
        <v>349</v>
      </c>
      <c r="D34" s="301">
        <v>1240</v>
      </c>
      <c r="E34" s="302">
        <v>1340</v>
      </c>
      <c r="F34" s="15"/>
      <c r="G34" s="5"/>
      <c r="H34" s="303"/>
      <c r="I34" s="303"/>
    </row>
    <row r="35" spans="1:9" ht="15.75" customHeight="1">
      <c r="A35" s="5"/>
      <c r="B35" s="299" t="s">
        <v>350</v>
      </c>
      <c r="C35" s="300">
        <v>25</v>
      </c>
      <c r="D35" s="301">
        <v>1335</v>
      </c>
      <c r="E35" s="302">
        <v>1430</v>
      </c>
      <c r="F35" s="304"/>
      <c r="G35" s="5"/>
      <c r="H35" s="303"/>
      <c r="I35" s="303"/>
    </row>
    <row r="36" spans="1:9" ht="15.75" customHeight="1">
      <c r="A36" s="5"/>
      <c r="B36" s="299" t="s">
        <v>351</v>
      </c>
      <c r="C36" s="300" t="s">
        <v>352</v>
      </c>
      <c r="D36" s="301">
        <v>1495</v>
      </c>
      <c r="E36" s="302">
        <v>1620</v>
      </c>
      <c r="F36" s="304"/>
      <c r="G36" s="5"/>
      <c r="H36" s="303"/>
      <c r="I36" s="303"/>
    </row>
    <row r="37" spans="1:9" ht="15.75" customHeight="1">
      <c r="A37" s="5"/>
      <c r="B37" s="299" t="s">
        <v>353</v>
      </c>
      <c r="C37" s="300">
        <v>50</v>
      </c>
      <c r="D37" s="301">
        <v>1600</v>
      </c>
      <c r="E37" s="302">
        <v>1750</v>
      </c>
      <c r="F37" s="15"/>
      <c r="G37" s="5"/>
      <c r="H37" s="303"/>
      <c r="I37" s="303"/>
    </row>
    <row r="38" spans="1:9" ht="15.75" customHeight="1">
      <c r="A38" s="5"/>
      <c r="B38" s="299" t="s">
        <v>354</v>
      </c>
      <c r="C38" s="300">
        <v>65</v>
      </c>
      <c r="D38" s="301">
        <v>1960</v>
      </c>
      <c r="E38" s="302">
        <v>2090</v>
      </c>
      <c r="F38" s="304"/>
      <c r="G38" s="5"/>
      <c r="H38" s="303"/>
      <c r="I38" s="303"/>
    </row>
    <row r="39" spans="1:9" ht="15.75" customHeight="1">
      <c r="A39" s="5"/>
      <c r="B39" s="299" t="s">
        <v>355</v>
      </c>
      <c r="C39" s="300">
        <v>80</v>
      </c>
      <c r="D39" s="301">
        <v>2080</v>
      </c>
      <c r="E39" s="302">
        <v>2210</v>
      </c>
      <c r="F39" s="15"/>
      <c r="G39" s="5"/>
      <c r="H39" s="303"/>
      <c r="I39" s="303"/>
    </row>
    <row r="40" spans="1:9" ht="33" customHeight="1">
      <c r="A40" s="5"/>
      <c r="B40" s="295" t="s">
        <v>345</v>
      </c>
      <c r="C40" s="305" t="s">
        <v>272</v>
      </c>
      <c r="D40" s="306" t="s">
        <v>356</v>
      </c>
      <c r="E40" s="307" t="s">
        <v>357</v>
      </c>
      <c r="F40" s="5"/>
      <c r="G40" s="5"/>
      <c r="H40" s="15"/>
      <c r="I40" s="15"/>
    </row>
    <row r="41" spans="1:9" ht="15.75" customHeight="1">
      <c r="A41" s="5"/>
      <c r="B41" s="308" t="s">
        <v>358</v>
      </c>
      <c r="C41" s="300">
        <v>100</v>
      </c>
      <c r="D41" s="301">
        <v>3010</v>
      </c>
      <c r="E41" s="309"/>
      <c r="F41" s="5"/>
      <c r="G41" s="303"/>
      <c r="H41" s="15"/>
      <c r="I41" s="15"/>
    </row>
    <row r="42" spans="1:9" ht="15.75" customHeight="1">
      <c r="A42" s="5"/>
      <c r="B42" s="308" t="s">
        <v>359</v>
      </c>
      <c r="C42" s="300">
        <v>150</v>
      </c>
      <c r="D42" s="301">
        <v>4000</v>
      </c>
      <c r="E42" s="309"/>
      <c r="F42" s="5"/>
      <c r="G42" s="303"/>
      <c r="H42" s="15"/>
      <c r="I42" s="15"/>
    </row>
    <row r="43" spans="1:9" ht="15.75" customHeight="1">
      <c r="A43" s="5"/>
      <c r="B43" s="308" t="s">
        <v>360</v>
      </c>
      <c r="C43" s="300">
        <v>200</v>
      </c>
      <c r="D43" s="310"/>
      <c r="E43" s="302">
        <v>5240</v>
      </c>
      <c r="F43" s="5"/>
      <c r="G43" s="303"/>
      <c r="H43" s="15"/>
      <c r="I43" s="15"/>
    </row>
    <row r="44" spans="1:9" ht="15.75" customHeight="1">
      <c r="A44" s="5"/>
      <c r="B44" s="308" t="s">
        <v>361</v>
      </c>
      <c r="C44" s="300">
        <v>250</v>
      </c>
      <c r="D44" s="310"/>
      <c r="E44" s="302">
        <v>6000</v>
      </c>
      <c r="F44" s="5"/>
      <c r="G44" s="5"/>
      <c r="H44" s="311"/>
      <c r="I44" s="15"/>
    </row>
    <row r="45" spans="1:9" ht="15.75" customHeight="1">
      <c r="A45" s="5"/>
      <c r="B45" s="308" t="s">
        <v>362</v>
      </c>
      <c r="C45" s="300" t="s">
        <v>363</v>
      </c>
      <c r="D45" s="310"/>
      <c r="E45" s="302">
        <v>7050</v>
      </c>
      <c r="F45" s="5"/>
      <c r="G45" s="5"/>
      <c r="H45" s="311"/>
      <c r="I45" s="15"/>
    </row>
    <row r="46" spans="1:9" ht="15.75" customHeight="1">
      <c r="A46" s="5"/>
      <c r="B46" s="308" t="s">
        <v>364</v>
      </c>
      <c r="C46" s="300" t="s">
        <v>365</v>
      </c>
      <c r="D46" s="310"/>
      <c r="E46" s="302">
        <v>9240</v>
      </c>
      <c r="F46" s="5"/>
      <c r="G46" s="5"/>
      <c r="H46" s="15"/>
      <c r="I46" s="15"/>
    </row>
    <row r="47" spans="1:9" ht="15.75" customHeight="1">
      <c r="A47" s="5"/>
      <c r="B47" s="308" t="s">
        <v>366</v>
      </c>
      <c r="C47" s="300" t="s">
        <v>367</v>
      </c>
      <c r="D47" s="310"/>
      <c r="E47" s="302">
        <v>11200</v>
      </c>
      <c r="F47" s="5"/>
      <c r="G47" s="5"/>
      <c r="H47" s="15"/>
      <c r="I47" s="15"/>
    </row>
    <row r="48" spans="1:9" ht="15.75" customHeight="1">
      <c r="A48" s="5"/>
      <c r="B48" s="308" t="s">
        <v>368</v>
      </c>
      <c r="C48" s="300">
        <v>600</v>
      </c>
      <c r="D48" s="310"/>
      <c r="E48" s="302">
        <v>12400</v>
      </c>
      <c r="F48" s="5"/>
      <c r="G48" s="5"/>
      <c r="I48" s="15"/>
    </row>
    <row r="49" spans="1:9" ht="15.75" customHeight="1">
      <c r="A49" s="5"/>
      <c r="B49" s="308" t="s">
        <v>369</v>
      </c>
      <c r="C49" s="300">
        <v>700</v>
      </c>
      <c r="D49" s="310"/>
      <c r="E49" s="302">
        <v>14300</v>
      </c>
      <c r="F49" s="5"/>
      <c r="G49" s="5"/>
      <c r="I49" s="15"/>
    </row>
    <row r="50" spans="1:9" ht="15.75" customHeight="1">
      <c r="A50" s="5"/>
      <c r="B50" s="308" t="s">
        <v>370</v>
      </c>
      <c r="C50" s="300" t="s">
        <v>371</v>
      </c>
      <c r="D50" s="310"/>
      <c r="E50" s="302">
        <v>15400</v>
      </c>
      <c r="F50" s="5"/>
      <c r="G50" s="5"/>
      <c r="I50" s="15"/>
    </row>
    <row r="51" spans="1:9" ht="15.75" customHeight="1">
      <c r="A51" s="5"/>
      <c r="B51" s="312" t="s">
        <v>372</v>
      </c>
      <c r="C51" s="313" t="s">
        <v>373</v>
      </c>
      <c r="D51" s="314"/>
      <c r="E51" s="315">
        <v>19200</v>
      </c>
      <c r="F51" s="5"/>
      <c r="G51" s="5"/>
      <c r="I51" s="15"/>
    </row>
    <row r="52" spans="1:9" ht="15.75" customHeight="1">
      <c r="A52" s="5"/>
      <c r="B52" s="316" t="s">
        <v>374</v>
      </c>
      <c r="C52" s="317">
        <v>1500</v>
      </c>
      <c r="D52" s="318"/>
      <c r="E52" s="319">
        <v>25900</v>
      </c>
      <c r="F52" s="5"/>
      <c r="G52" s="5"/>
      <c r="I52" s="15"/>
    </row>
    <row r="53" spans="1:9" ht="15.75" customHeight="1"/>
    <row r="54" spans="1:9" ht="15.75" customHeight="1">
      <c r="B54" s="320"/>
      <c r="C54" s="320"/>
      <c r="D54" s="320"/>
      <c r="E54" s="320"/>
    </row>
    <row r="55" spans="1:9" ht="15.75" customHeight="1">
      <c r="B55" s="560" t="s">
        <v>375</v>
      </c>
      <c r="C55" s="561"/>
      <c r="D55" s="498"/>
      <c r="E55" s="321"/>
    </row>
    <row r="56" spans="1:9" ht="30" customHeight="1">
      <c r="B56" s="322"/>
      <c r="C56" s="323" t="s">
        <v>10</v>
      </c>
      <c r="D56" s="324" t="s">
        <v>345</v>
      </c>
      <c r="E56" s="320"/>
    </row>
    <row r="57" spans="1:9" ht="15.75" customHeight="1">
      <c r="B57" s="325" t="s">
        <v>376</v>
      </c>
      <c r="C57" s="326" t="s">
        <v>377</v>
      </c>
      <c r="D57" s="327">
        <v>1400</v>
      </c>
      <c r="E57" s="320"/>
    </row>
    <row r="58" spans="1:9" ht="15.75" customHeight="1">
      <c r="B58" s="325" t="s">
        <v>378</v>
      </c>
      <c r="C58" s="326" t="s">
        <v>379</v>
      </c>
      <c r="D58" s="327">
        <v>1525</v>
      </c>
      <c r="E58" s="320"/>
    </row>
    <row r="59" spans="1:9" ht="15.75" customHeight="1">
      <c r="B59" s="325" t="s">
        <v>380</v>
      </c>
      <c r="C59" s="326" t="s">
        <v>381</v>
      </c>
      <c r="D59" s="327">
        <v>1800</v>
      </c>
      <c r="E59" s="320"/>
    </row>
    <row r="60" spans="1:9" ht="15.75" customHeight="1">
      <c r="B60" s="325" t="s">
        <v>382</v>
      </c>
      <c r="C60" s="326" t="s">
        <v>383</v>
      </c>
      <c r="D60" s="327">
        <v>1950</v>
      </c>
      <c r="E60" s="320"/>
    </row>
    <row r="61" spans="1:9" ht="15.75" customHeight="1">
      <c r="B61" s="325" t="s">
        <v>384</v>
      </c>
      <c r="C61" s="326" t="s">
        <v>385</v>
      </c>
      <c r="D61" s="327">
        <v>2030</v>
      </c>
      <c r="E61" s="320"/>
    </row>
    <row r="62" spans="1:9" ht="15.75" customHeight="1">
      <c r="B62" s="325" t="s">
        <v>386</v>
      </c>
      <c r="C62" s="326" t="s">
        <v>387</v>
      </c>
      <c r="D62" s="327">
        <v>2400</v>
      </c>
      <c r="E62" s="320"/>
    </row>
    <row r="63" spans="1:9" ht="15.75" customHeight="1">
      <c r="B63" s="325" t="s">
        <v>388</v>
      </c>
      <c r="C63" s="326" t="s">
        <v>389</v>
      </c>
      <c r="D63" s="327">
        <v>2700</v>
      </c>
      <c r="E63" s="320"/>
    </row>
    <row r="64" spans="1:9" ht="15.75" customHeight="1">
      <c r="B64" s="325" t="s">
        <v>390</v>
      </c>
      <c r="C64" s="326" t="s">
        <v>391</v>
      </c>
      <c r="D64" s="327">
        <v>4000</v>
      </c>
      <c r="E64" s="320"/>
    </row>
    <row r="65" spans="2:5" ht="15.75" customHeight="1">
      <c r="B65" s="325" t="s">
        <v>392</v>
      </c>
      <c r="C65" s="326" t="s">
        <v>393</v>
      </c>
      <c r="D65" s="327">
        <v>4500</v>
      </c>
      <c r="E65" s="320"/>
    </row>
    <row r="66" spans="2:5" ht="15.75" customHeight="1">
      <c r="B66" s="325" t="s">
        <v>394</v>
      </c>
      <c r="C66" s="326" t="s">
        <v>395</v>
      </c>
      <c r="D66" s="327">
        <v>5000</v>
      </c>
      <c r="E66" s="320"/>
    </row>
    <row r="67" spans="2:5" ht="15.75" customHeight="1">
      <c r="B67" s="328" t="s">
        <v>396</v>
      </c>
      <c r="C67" s="329" t="s">
        <v>397</v>
      </c>
      <c r="D67" s="330">
        <v>7500</v>
      </c>
      <c r="E67" s="320"/>
    </row>
    <row r="68" spans="2:5" ht="15.75" customHeight="1">
      <c r="B68" s="331" t="s">
        <v>398</v>
      </c>
      <c r="C68" s="332" t="s">
        <v>399</v>
      </c>
      <c r="D68" s="333">
        <v>9500</v>
      </c>
      <c r="E68" s="320"/>
    </row>
    <row r="69" spans="2:5" ht="15.75" customHeight="1">
      <c r="B69" s="331" t="s">
        <v>400</v>
      </c>
      <c r="C69" s="332" t="s">
        <v>401</v>
      </c>
      <c r="D69" s="333">
        <v>12500</v>
      </c>
      <c r="E69" s="320"/>
    </row>
    <row r="70" spans="2:5" ht="15.75" customHeight="1">
      <c r="B70" s="331" t="s">
        <v>402</v>
      </c>
      <c r="C70" s="332" t="s">
        <v>403</v>
      </c>
      <c r="D70" s="333">
        <v>14500</v>
      </c>
      <c r="E70" s="320"/>
    </row>
    <row r="71" spans="2:5" ht="15.75" customHeight="1">
      <c r="B71" s="331" t="s">
        <v>404</v>
      </c>
      <c r="C71" s="332" t="s">
        <v>405</v>
      </c>
      <c r="D71" s="333">
        <v>16000</v>
      </c>
      <c r="E71" s="320"/>
    </row>
    <row r="72" spans="2:5" ht="15.75" customHeight="1">
      <c r="B72" s="331" t="s">
        <v>406</v>
      </c>
      <c r="C72" s="332" t="s">
        <v>407</v>
      </c>
      <c r="D72" s="333">
        <v>19800</v>
      </c>
      <c r="E72" s="320"/>
    </row>
    <row r="73" spans="2:5" ht="15.75" customHeight="1">
      <c r="B73" s="334" t="s">
        <v>408</v>
      </c>
      <c r="C73" s="335" t="s">
        <v>409</v>
      </c>
      <c r="D73" s="336">
        <v>22000</v>
      </c>
      <c r="E73" s="320"/>
    </row>
    <row r="74" spans="2:5" ht="15.75" customHeight="1"/>
    <row r="75" spans="2:5" ht="15.75" customHeight="1"/>
    <row r="76" spans="2:5" ht="15.75" customHeight="1"/>
    <row r="77" spans="2:5" ht="15.75" customHeight="1"/>
    <row r="78" spans="2:5" ht="15.75" customHeight="1"/>
    <row r="79" spans="2:5" ht="15.75" customHeight="1"/>
    <row r="80" spans="2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mergeCells count="6">
    <mergeCell ref="B55:D55"/>
    <mergeCell ref="B2:E2"/>
    <mergeCell ref="H2:J2"/>
    <mergeCell ref="H13:J13"/>
    <mergeCell ref="B18:E19"/>
    <mergeCell ref="B31:E32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997"/>
  <sheetViews>
    <sheetView zoomScale="55" zoomScaleNormal="55" workbookViewId="0">
      <selection activeCell="J11" sqref="J11"/>
    </sheetView>
  </sheetViews>
  <sheetFormatPr defaultColWidth="14.42578125" defaultRowHeight="15" customHeight="1"/>
  <cols>
    <col min="1" max="1" width="2.7109375" customWidth="1"/>
    <col min="2" max="2" width="19.7109375" customWidth="1"/>
    <col min="3" max="3" width="37" customWidth="1"/>
    <col min="4" max="6" width="15" customWidth="1"/>
    <col min="7" max="7" width="12.140625" customWidth="1"/>
    <col min="8" max="8" width="13.85546875" customWidth="1"/>
    <col min="9" max="9" width="10.85546875" customWidth="1"/>
    <col min="10" max="10" width="18.140625" customWidth="1"/>
    <col min="11" max="11" width="10.7109375" customWidth="1"/>
    <col min="12" max="12" width="13.5703125" customWidth="1"/>
    <col min="13" max="13" width="23.28515625" customWidth="1"/>
    <col min="14" max="14" width="17.7109375" customWidth="1"/>
    <col min="15" max="26" width="8.7109375" customWidth="1"/>
  </cols>
  <sheetData>
    <row r="1" spans="1:2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5"/>
      <c r="B3" s="580" t="s">
        <v>410</v>
      </c>
      <c r="C3" s="495"/>
      <c r="D3" s="583"/>
      <c r="E3" s="584" t="s">
        <v>411</v>
      </c>
      <c r="F3" s="49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71.25" customHeight="1">
      <c r="A4" s="5"/>
      <c r="B4" s="337" t="s">
        <v>412</v>
      </c>
      <c r="C4" s="139" t="s">
        <v>413</v>
      </c>
      <c r="D4" s="139" t="s">
        <v>272</v>
      </c>
      <c r="E4" s="139" t="s">
        <v>414</v>
      </c>
      <c r="F4" s="148" t="s">
        <v>415</v>
      </c>
      <c r="G4" s="5"/>
      <c r="H4" s="565" t="s">
        <v>270</v>
      </c>
      <c r="I4" s="539"/>
      <c r="J4" s="524"/>
      <c r="K4" s="5"/>
      <c r="L4" s="587" t="s">
        <v>416</v>
      </c>
      <c r="M4" s="492"/>
      <c r="N4" s="49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.75" customHeight="1">
      <c r="A5" s="5"/>
      <c r="B5" s="337"/>
      <c r="C5" s="139"/>
      <c r="D5" s="139"/>
      <c r="E5" s="139" t="s">
        <v>13</v>
      </c>
      <c r="F5" s="338" t="s">
        <v>50</v>
      </c>
      <c r="G5" s="5"/>
      <c r="H5" s="259" t="s">
        <v>271</v>
      </c>
      <c r="I5" s="260" t="s">
        <v>274</v>
      </c>
      <c r="J5" s="261" t="s">
        <v>50</v>
      </c>
      <c r="K5" s="5"/>
      <c r="L5" s="339" t="s">
        <v>417</v>
      </c>
      <c r="M5" s="340" t="s">
        <v>418</v>
      </c>
      <c r="N5" s="341" t="s">
        <v>419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5"/>
      <c r="B6" s="342" t="s">
        <v>420</v>
      </c>
      <c r="C6" s="343" t="s">
        <v>421</v>
      </c>
      <c r="D6" s="344" t="s">
        <v>422</v>
      </c>
      <c r="E6" s="411">
        <v>54300</v>
      </c>
      <c r="F6" s="345">
        <v>630</v>
      </c>
      <c r="G6" s="5"/>
      <c r="H6" s="266" t="s">
        <v>277</v>
      </c>
      <c r="I6" s="267">
        <v>0.35</v>
      </c>
      <c r="J6" s="268">
        <v>340</v>
      </c>
      <c r="K6" s="5"/>
      <c r="L6" s="346" t="s">
        <v>423</v>
      </c>
      <c r="M6" s="347" t="s">
        <v>424</v>
      </c>
      <c r="N6" s="348" t="s">
        <v>187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5"/>
      <c r="B7" s="342"/>
      <c r="C7" s="343" t="s">
        <v>425</v>
      </c>
      <c r="D7" s="344"/>
      <c r="E7" s="412">
        <v>56800</v>
      </c>
      <c r="F7" s="349">
        <v>630</v>
      </c>
      <c r="G7" s="5"/>
      <c r="H7" s="266" t="s">
        <v>280</v>
      </c>
      <c r="I7" s="267">
        <v>0.6</v>
      </c>
      <c r="J7" s="268">
        <v>440</v>
      </c>
      <c r="K7" s="5"/>
      <c r="L7" s="346" t="s">
        <v>426</v>
      </c>
      <c r="M7" s="347" t="s">
        <v>427</v>
      </c>
      <c r="N7" s="348" t="s">
        <v>187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5"/>
      <c r="B8" s="342" t="s">
        <v>428</v>
      </c>
      <c r="C8" s="343" t="s">
        <v>421</v>
      </c>
      <c r="D8" s="344" t="s">
        <v>429</v>
      </c>
      <c r="E8" s="412">
        <v>65600</v>
      </c>
      <c r="F8" s="349">
        <v>630</v>
      </c>
      <c r="G8" s="5"/>
      <c r="H8" s="266" t="s">
        <v>283</v>
      </c>
      <c r="I8" s="267">
        <v>0.8</v>
      </c>
      <c r="J8" s="268">
        <v>480</v>
      </c>
      <c r="K8" s="5"/>
      <c r="L8" s="346" t="s">
        <v>430</v>
      </c>
      <c r="M8" s="347" t="s">
        <v>431</v>
      </c>
      <c r="N8" s="348" t="s">
        <v>187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5"/>
      <c r="B9" s="342"/>
      <c r="C9" s="343" t="s">
        <v>425</v>
      </c>
      <c r="D9" s="344"/>
      <c r="E9" s="412">
        <v>68100</v>
      </c>
      <c r="F9" s="349">
        <v>630</v>
      </c>
      <c r="G9" s="5"/>
      <c r="H9" s="266" t="s">
        <v>286</v>
      </c>
      <c r="I9" s="267">
        <v>1</v>
      </c>
      <c r="J9" s="268">
        <v>530</v>
      </c>
      <c r="K9" s="5"/>
      <c r="L9" s="346" t="s">
        <v>432</v>
      </c>
      <c r="M9" s="347" t="s">
        <v>433</v>
      </c>
      <c r="N9" s="348" t="s">
        <v>187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5"/>
      <c r="B10" s="342" t="s">
        <v>434</v>
      </c>
      <c r="C10" s="343" t="s">
        <v>421</v>
      </c>
      <c r="D10" s="344" t="s">
        <v>435</v>
      </c>
      <c r="E10" s="412">
        <v>73900</v>
      </c>
      <c r="F10" s="349">
        <v>630</v>
      </c>
      <c r="G10" s="5"/>
      <c r="H10" s="266" t="s">
        <v>290</v>
      </c>
      <c r="I10" s="267">
        <v>1.5</v>
      </c>
      <c r="J10" s="268">
        <v>670</v>
      </c>
      <c r="K10" s="5"/>
      <c r="L10" s="346" t="s">
        <v>436</v>
      </c>
      <c r="M10" s="347" t="s">
        <v>437</v>
      </c>
      <c r="N10" s="348" t="s">
        <v>187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5"/>
      <c r="B11" s="342"/>
      <c r="C11" s="343" t="s">
        <v>425</v>
      </c>
      <c r="D11" s="344"/>
      <c r="E11" s="412">
        <v>76600</v>
      </c>
      <c r="F11" s="349">
        <v>630</v>
      </c>
      <c r="G11" s="5"/>
      <c r="H11" s="266" t="s">
        <v>294</v>
      </c>
      <c r="I11" s="267">
        <v>2</v>
      </c>
      <c r="J11" s="268">
        <v>890</v>
      </c>
      <c r="K11" s="5"/>
      <c r="L11" s="346" t="s">
        <v>438</v>
      </c>
      <c r="M11" s="347" t="s">
        <v>439</v>
      </c>
      <c r="N11" s="348" t="s">
        <v>187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/>
      <c r="B12" s="342" t="s">
        <v>440</v>
      </c>
      <c r="C12" s="343" t="s">
        <v>441</v>
      </c>
      <c r="D12" s="344" t="s">
        <v>288</v>
      </c>
      <c r="E12" s="412">
        <v>87200</v>
      </c>
      <c r="F12" s="349">
        <v>630</v>
      </c>
      <c r="G12" s="5"/>
      <c r="H12" s="266" t="s">
        <v>298</v>
      </c>
      <c r="I12" s="267">
        <v>3</v>
      </c>
      <c r="J12" s="268">
        <v>1120</v>
      </c>
      <c r="K12" s="5"/>
      <c r="L12" s="350" t="s">
        <v>442</v>
      </c>
      <c r="M12" s="351" t="s">
        <v>443</v>
      </c>
      <c r="N12" s="348" t="s">
        <v>187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5"/>
      <c r="B13" s="342"/>
      <c r="C13" s="343" t="s">
        <v>444</v>
      </c>
      <c r="D13" s="344" t="s">
        <v>292</v>
      </c>
      <c r="E13" s="412">
        <v>89000</v>
      </c>
      <c r="F13" s="349">
        <v>630</v>
      </c>
      <c r="G13" s="5"/>
      <c r="H13" s="266" t="s">
        <v>302</v>
      </c>
      <c r="I13" s="267">
        <v>4</v>
      </c>
      <c r="J13" s="273" t="s">
        <v>187</v>
      </c>
      <c r="K13" s="5"/>
      <c r="L13" s="277" t="s">
        <v>445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/>
      <c r="B14" s="342" t="s">
        <v>446</v>
      </c>
      <c r="C14" s="343" t="s">
        <v>444</v>
      </c>
      <c r="D14" s="344" t="s">
        <v>296</v>
      </c>
      <c r="E14" s="412">
        <v>103400</v>
      </c>
      <c r="F14" s="349">
        <v>630</v>
      </c>
      <c r="G14" s="5"/>
      <c r="H14" s="274" t="s">
        <v>306</v>
      </c>
      <c r="I14" s="275">
        <v>5</v>
      </c>
      <c r="J14" s="276" t="s">
        <v>187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342"/>
      <c r="C15" s="343" t="s">
        <v>447</v>
      </c>
      <c r="D15" s="344" t="s">
        <v>448</v>
      </c>
      <c r="E15" s="412">
        <v>113800</v>
      </c>
      <c r="F15" s="349">
        <v>630</v>
      </c>
      <c r="G15" s="5"/>
      <c r="H15" s="566" t="s">
        <v>310</v>
      </c>
      <c r="I15" s="567"/>
      <c r="J15" s="56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342" t="s">
        <v>449</v>
      </c>
      <c r="C16" s="343" t="s">
        <v>450</v>
      </c>
      <c r="D16" s="344" t="s">
        <v>451</v>
      </c>
      <c r="E16" s="412">
        <v>164800</v>
      </c>
      <c r="F16" s="349">
        <v>750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352" t="s">
        <v>452</v>
      </c>
      <c r="C17" s="353" t="s">
        <v>453</v>
      </c>
      <c r="D17" s="354" t="s">
        <v>454</v>
      </c>
      <c r="E17" s="439">
        <v>230500</v>
      </c>
      <c r="F17" s="355">
        <v>750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88" t="s">
        <v>455</v>
      </c>
      <c r="C20" s="495"/>
      <c r="D20" s="495"/>
      <c r="E20" s="496"/>
      <c r="F20" s="5"/>
      <c r="G20" s="356"/>
      <c r="H20" s="357"/>
      <c r="I20" s="35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>
      <c r="A21" s="5"/>
      <c r="B21" s="585" t="s">
        <v>456</v>
      </c>
      <c r="C21" s="541"/>
      <c r="D21" s="541"/>
      <c r="E21" s="586"/>
      <c r="F21" s="359"/>
      <c r="G21" s="589" t="s">
        <v>411</v>
      </c>
      <c r="H21" s="492"/>
      <c r="I21" s="590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46.5" customHeight="1">
      <c r="A22" s="5"/>
      <c r="B22" s="337" t="s">
        <v>412</v>
      </c>
      <c r="C22" s="139" t="s">
        <v>457</v>
      </c>
      <c r="D22" s="139" t="s">
        <v>272</v>
      </c>
      <c r="E22" s="148" t="s">
        <v>13</v>
      </c>
      <c r="F22" s="359"/>
      <c r="G22" s="360" t="s">
        <v>458</v>
      </c>
      <c r="H22" s="361" t="s">
        <v>459</v>
      </c>
      <c r="I22" s="362" t="s">
        <v>460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342" t="s">
        <v>420</v>
      </c>
      <c r="C23" s="363" t="s">
        <v>461</v>
      </c>
      <c r="D23" s="364" t="s">
        <v>422</v>
      </c>
      <c r="E23" s="407">
        <v>104000</v>
      </c>
      <c r="F23" s="15"/>
      <c r="G23" s="365" t="s">
        <v>462</v>
      </c>
      <c r="H23" s="415">
        <v>9500</v>
      </c>
      <c r="I23" s="416">
        <v>16200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342" t="s">
        <v>463</v>
      </c>
      <c r="C24" s="363" t="s">
        <v>464</v>
      </c>
      <c r="D24" s="364" t="s">
        <v>465</v>
      </c>
      <c r="E24" s="407">
        <v>113500</v>
      </c>
      <c r="F24" s="414"/>
      <c r="G24" s="366" t="s">
        <v>466</v>
      </c>
      <c r="H24" s="417">
        <v>11500</v>
      </c>
      <c r="I24" s="418">
        <v>17400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342" t="s">
        <v>467</v>
      </c>
      <c r="C25" s="363" t="s">
        <v>468</v>
      </c>
      <c r="D25" s="364" t="s">
        <v>465</v>
      </c>
      <c r="E25" s="407">
        <v>152200</v>
      </c>
      <c r="F25" s="15"/>
      <c r="G25" s="15"/>
      <c r="H25" s="15"/>
      <c r="I25" s="1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342"/>
      <c r="C26" s="363" t="s">
        <v>469</v>
      </c>
      <c r="D26" s="367" t="s">
        <v>470</v>
      </c>
      <c r="E26" s="407">
        <v>154800</v>
      </c>
      <c r="F26" s="414"/>
      <c r="G26" s="15"/>
      <c r="H26" s="15"/>
      <c r="I26" s="1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342"/>
      <c r="C27" s="363" t="s">
        <v>471</v>
      </c>
      <c r="D27" s="367" t="s">
        <v>472</v>
      </c>
      <c r="E27" s="407">
        <v>166800</v>
      </c>
      <c r="F27" s="414"/>
      <c r="G27" s="15"/>
      <c r="H27" s="15"/>
      <c r="I27" s="1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342" t="s">
        <v>446</v>
      </c>
      <c r="C28" s="363" t="s">
        <v>473</v>
      </c>
      <c r="D28" s="413" t="s">
        <v>470</v>
      </c>
      <c r="E28" s="407">
        <v>172200</v>
      </c>
      <c r="F28" s="15"/>
      <c r="G28" s="303"/>
      <c r="H28" s="15"/>
      <c r="I28" s="1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342"/>
      <c r="C29" s="363" t="s">
        <v>474</v>
      </c>
      <c r="D29" s="413" t="s">
        <v>472</v>
      </c>
      <c r="E29" s="407">
        <v>184200</v>
      </c>
      <c r="F29" s="15"/>
      <c r="G29" s="15"/>
      <c r="H29" s="15"/>
      <c r="I29" s="1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342" t="s">
        <v>475</v>
      </c>
      <c r="C30" s="363" t="s">
        <v>476</v>
      </c>
      <c r="D30" s="364" t="s">
        <v>451</v>
      </c>
      <c r="E30" s="407">
        <v>349000</v>
      </c>
      <c r="F30" s="15"/>
      <c r="G30" s="15"/>
      <c r="H30" s="15"/>
      <c r="I30" s="1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>
      <c r="A31" s="5"/>
      <c r="B31" s="352" t="s">
        <v>477</v>
      </c>
      <c r="C31" s="368" t="s">
        <v>476</v>
      </c>
      <c r="D31" s="369" t="s">
        <v>451</v>
      </c>
      <c r="E31" s="408">
        <v>376900</v>
      </c>
      <c r="F31" s="15"/>
      <c r="G31" s="15"/>
      <c r="H31" s="15"/>
      <c r="I31" s="1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Top="1">
      <c r="A32" s="5"/>
      <c r="B32" s="458"/>
      <c r="C32" s="458"/>
      <c r="D32" s="459"/>
      <c r="E32" s="460"/>
      <c r="F32" s="15"/>
      <c r="G32" s="15"/>
      <c r="H32" s="15"/>
      <c r="I32" s="1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thickTop="1">
      <c r="A34" s="5"/>
      <c r="B34" s="5"/>
      <c r="C34" s="591" t="s">
        <v>524</v>
      </c>
      <c r="D34" s="592"/>
      <c r="E34" s="59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>
      <c r="C35" s="448" t="s">
        <v>479</v>
      </c>
      <c r="D35" s="449" t="s">
        <v>480</v>
      </c>
      <c r="E35" s="450" t="s">
        <v>50</v>
      </c>
    </row>
    <row r="36" spans="1:26" ht="15" customHeight="1">
      <c r="C36" s="451" t="s">
        <v>525</v>
      </c>
      <c r="D36" s="457">
        <v>21300</v>
      </c>
      <c r="E36" s="452"/>
    </row>
    <row r="37" spans="1:26" ht="15" customHeight="1">
      <c r="C37" s="451" t="s">
        <v>526</v>
      </c>
      <c r="D37" s="457">
        <v>32500</v>
      </c>
      <c r="E37" s="452"/>
    </row>
    <row r="38" spans="1:26" ht="15" customHeight="1">
      <c r="C38" s="451" t="s">
        <v>527</v>
      </c>
      <c r="D38" s="457">
        <v>39200</v>
      </c>
      <c r="E38" s="452"/>
    </row>
    <row r="39" spans="1:26" ht="15" customHeight="1">
      <c r="C39" s="451" t="s">
        <v>528</v>
      </c>
      <c r="D39" s="457">
        <v>42400</v>
      </c>
      <c r="E39" s="452"/>
    </row>
    <row r="40" spans="1:26" ht="15" customHeight="1">
      <c r="C40" s="451" t="s">
        <v>529</v>
      </c>
      <c r="D40" s="457">
        <v>46500</v>
      </c>
      <c r="E40" s="452"/>
    </row>
    <row r="41" spans="1:26" ht="15" customHeight="1">
      <c r="C41" s="451"/>
      <c r="D41" s="453"/>
      <c r="E41" s="452"/>
    </row>
    <row r="42" spans="1:26" ht="15" customHeight="1" thickBot="1">
      <c r="C42" s="454"/>
      <c r="D42" s="455"/>
      <c r="E42" s="456"/>
    </row>
    <row r="43" spans="1:26" ht="15" customHeight="1" thickTop="1"/>
    <row r="44" spans="1:26" ht="15" customHeight="1" thickBot="1">
      <c r="C44" s="15"/>
      <c r="D44" s="15"/>
      <c r="E44" s="15"/>
    </row>
    <row r="45" spans="1:26" ht="15.75" customHeight="1">
      <c r="A45" s="5"/>
      <c r="B45" s="5"/>
      <c r="C45" s="580" t="s">
        <v>493</v>
      </c>
      <c r="D45" s="495"/>
      <c r="E45" s="496"/>
      <c r="G45" s="579" t="s">
        <v>494</v>
      </c>
      <c r="H45" s="492"/>
      <c r="I45" s="49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3" customHeight="1">
      <c r="A46" s="5"/>
      <c r="B46" s="5"/>
      <c r="C46" s="360" t="s">
        <v>479</v>
      </c>
      <c r="D46" s="139" t="s">
        <v>495</v>
      </c>
      <c r="E46" s="148" t="s">
        <v>13</v>
      </c>
      <c r="G46" s="370" t="s">
        <v>496</v>
      </c>
      <c r="H46" s="139" t="s">
        <v>497</v>
      </c>
      <c r="I46" s="141" t="s">
        <v>13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C47" s="377" t="s">
        <v>498</v>
      </c>
      <c r="D47" s="422">
        <v>2054</v>
      </c>
      <c r="E47" s="419">
        <v>31200</v>
      </c>
      <c r="G47" s="379">
        <v>2</v>
      </c>
      <c r="H47" s="380">
        <f t="shared" ref="H47:H54" si="0">G47*D47</f>
        <v>4108</v>
      </c>
      <c r="I47" s="381">
        <f t="shared" ref="I47:I54" si="1">G47*E47</f>
        <v>62400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C48" s="377" t="s">
        <v>499</v>
      </c>
      <c r="D48" s="422">
        <v>800</v>
      </c>
      <c r="E48" s="420">
        <v>32000</v>
      </c>
      <c r="G48" s="382">
        <v>1</v>
      </c>
      <c r="H48" s="380">
        <f t="shared" si="0"/>
        <v>800</v>
      </c>
      <c r="I48" s="381">
        <f t="shared" si="1"/>
        <v>32000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43.5" customHeight="1">
      <c r="A49" s="5"/>
      <c r="C49" s="447" t="s">
        <v>500</v>
      </c>
      <c r="D49" s="423">
        <v>1200</v>
      </c>
      <c r="E49" s="420">
        <v>52500</v>
      </c>
      <c r="G49" s="379">
        <v>0</v>
      </c>
      <c r="H49" s="380">
        <f t="shared" si="0"/>
        <v>0</v>
      </c>
      <c r="I49" s="381">
        <f t="shared" si="1"/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42.75" customHeight="1">
      <c r="A50" s="5"/>
      <c r="C50" s="447" t="s">
        <v>501</v>
      </c>
      <c r="D50" s="423">
        <v>2200</v>
      </c>
      <c r="E50" s="419">
        <v>59900</v>
      </c>
      <c r="G50" s="379">
        <v>1</v>
      </c>
      <c r="H50" s="380">
        <f t="shared" si="0"/>
        <v>2200</v>
      </c>
      <c r="I50" s="381">
        <f t="shared" si="1"/>
        <v>59900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C51" s="377" t="s">
        <v>502</v>
      </c>
      <c r="D51" s="422">
        <v>664</v>
      </c>
      <c r="E51" s="420">
        <v>27000</v>
      </c>
      <c r="G51" s="382">
        <v>1</v>
      </c>
      <c r="H51" s="380">
        <f t="shared" si="0"/>
        <v>664</v>
      </c>
      <c r="I51" s="381">
        <f t="shared" si="1"/>
        <v>27000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C52" s="377" t="s">
        <v>503</v>
      </c>
      <c r="D52" s="422">
        <v>795</v>
      </c>
      <c r="E52" s="420">
        <v>63000</v>
      </c>
      <c r="G52" s="382"/>
      <c r="H52" s="380">
        <f t="shared" si="0"/>
        <v>0</v>
      </c>
      <c r="I52" s="381">
        <f t="shared" si="1"/>
        <v>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C53" s="377" t="s">
        <v>504</v>
      </c>
      <c r="D53" s="422">
        <v>795</v>
      </c>
      <c r="E53" s="420">
        <v>68600</v>
      </c>
      <c r="G53" s="382"/>
      <c r="H53" s="380">
        <f t="shared" si="0"/>
        <v>0</v>
      </c>
      <c r="I53" s="381">
        <f t="shared" si="1"/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C54" s="377" t="s">
        <v>505</v>
      </c>
      <c r="D54" s="422">
        <v>795</v>
      </c>
      <c r="E54" s="420">
        <v>81800</v>
      </c>
      <c r="G54" s="382">
        <v>1</v>
      </c>
      <c r="H54" s="380">
        <f t="shared" si="0"/>
        <v>795</v>
      </c>
      <c r="I54" s="381">
        <f t="shared" si="1"/>
        <v>81800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thickBot="1">
      <c r="A55" s="5"/>
      <c r="C55" s="383" t="s">
        <v>506</v>
      </c>
      <c r="D55" s="424">
        <v>795</v>
      </c>
      <c r="E55" s="239" t="s">
        <v>187</v>
      </c>
      <c r="G55" s="384" t="s">
        <v>507</v>
      </c>
      <c r="H55" s="385">
        <f t="shared" ref="H55" si="2">SUM(H47:H54)</f>
        <v>8567</v>
      </c>
      <c r="I55" s="386">
        <f>SUM(I47:I54)</f>
        <v>263100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thickTop="1">
      <c r="A56" s="5"/>
      <c r="C56" s="478"/>
      <c r="D56" s="479"/>
      <c r="E56" s="458"/>
      <c r="G56" s="480"/>
      <c r="H56" s="481"/>
      <c r="I56" s="481"/>
      <c r="J56" s="48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thickBo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thickTop="1" thickBot="1">
      <c r="A58" s="5"/>
      <c r="B58" s="5"/>
      <c r="C58" s="462"/>
      <c r="D58" s="463"/>
      <c r="E58" s="463"/>
      <c r="F58" s="463"/>
      <c r="G58" s="463"/>
      <c r="H58" s="463"/>
      <c r="I58" s="463"/>
      <c r="J58" s="46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thickTop="1">
      <c r="A59" s="5"/>
      <c r="B59" s="5"/>
      <c r="C59" s="581" t="s">
        <v>508</v>
      </c>
      <c r="D59" s="492"/>
      <c r="E59" s="492"/>
      <c r="F59" s="492"/>
      <c r="G59" s="492"/>
      <c r="H59" s="492"/>
      <c r="I59" s="582"/>
      <c r="J59" s="477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35.25" customHeight="1">
      <c r="A60" s="5"/>
      <c r="B60" s="5"/>
      <c r="C60" s="465" t="s">
        <v>509</v>
      </c>
      <c r="D60" s="558" t="s">
        <v>510</v>
      </c>
      <c r="E60" s="541"/>
      <c r="F60" s="526"/>
      <c r="G60" s="558" t="s">
        <v>511</v>
      </c>
      <c r="H60" s="541"/>
      <c r="I60" s="526"/>
      <c r="J60" s="476" t="s">
        <v>512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465"/>
      <c r="D61" s="387" t="s">
        <v>513</v>
      </c>
      <c r="E61" s="387" t="s">
        <v>514</v>
      </c>
      <c r="F61" s="387" t="s">
        <v>13</v>
      </c>
      <c r="G61" s="387" t="s">
        <v>515</v>
      </c>
      <c r="H61" s="387" t="s">
        <v>516</v>
      </c>
      <c r="I61" s="387" t="s">
        <v>13</v>
      </c>
      <c r="J61" s="46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467" t="s">
        <v>517</v>
      </c>
      <c r="D62" s="388">
        <v>1.2</v>
      </c>
      <c r="E62" s="389">
        <v>4.8</v>
      </c>
      <c r="F62" s="443">
        <v>113200</v>
      </c>
      <c r="G62" s="378">
        <v>2</v>
      </c>
      <c r="H62" s="389">
        <v>0.55000000000000004</v>
      </c>
      <c r="I62" s="411">
        <v>73200</v>
      </c>
      <c r="J62" s="468">
        <f>F62+I62</f>
        <v>186400</v>
      </c>
      <c r="K62" s="444"/>
      <c r="L62" s="444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467"/>
      <c r="D63" s="388">
        <v>1.6</v>
      </c>
      <c r="E63" s="389">
        <v>6.4</v>
      </c>
      <c r="F63" s="443">
        <v>135900</v>
      </c>
      <c r="G63" s="378">
        <v>2</v>
      </c>
      <c r="H63" s="389">
        <v>0.75</v>
      </c>
      <c r="I63" s="412">
        <v>79800</v>
      </c>
      <c r="J63" s="468">
        <f t="shared" ref="J63:J70" si="3">F63+I63</f>
        <v>215700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467"/>
      <c r="D64" s="388">
        <v>2</v>
      </c>
      <c r="E64" s="389">
        <v>8</v>
      </c>
      <c r="F64" s="443">
        <v>158200</v>
      </c>
      <c r="G64" s="378">
        <v>2</v>
      </c>
      <c r="H64" s="389">
        <v>0.92</v>
      </c>
      <c r="I64" s="412">
        <v>85100</v>
      </c>
      <c r="J64" s="468">
        <f t="shared" si="3"/>
        <v>243300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467" t="s">
        <v>518</v>
      </c>
      <c r="D65" s="388">
        <v>1.4</v>
      </c>
      <c r="E65" s="389">
        <v>12.6</v>
      </c>
      <c r="F65" s="443">
        <v>202400</v>
      </c>
      <c r="G65" s="378">
        <v>3</v>
      </c>
      <c r="H65" s="389">
        <v>1.1000000000000001</v>
      </c>
      <c r="I65" s="412">
        <v>106600</v>
      </c>
      <c r="J65" s="468">
        <f t="shared" si="3"/>
        <v>309000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467"/>
      <c r="D66" s="388">
        <v>2</v>
      </c>
      <c r="E66" s="389">
        <v>18</v>
      </c>
      <c r="F66" s="443">
        <v>226300</v>
      </c>
      <c r="G66" s="378">
        <v>3</v>
      </c>
      <c r="H66" s="389">
        <v>1.5</v>
      </c>
      <c r="I66" s="412">
        <v>108700</v>
      </c>
      <c r="J66" s="468">
        <f t="shared" si="3"/>
        <v>335000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467"/>
      <c r="D67" s="388">
        <v>3</v>
      </c>
      <c r="E67" s="389">
        <v>27</v>
      </c>
      <c r="F67" s="443">
        <v>248600</v>
      </c>
      <c r="G67" s="378">
        <v>3</v>
      </c>
      <c r="H67" s="389">
        <v>1.5</v>
      </c>
      <c r="I67" s="412">
        <v>108700</v>
      </c>
      <c r="J67" s="468">
        <f t="shared" si="3"/>
        <v>357300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467" t="s">
        <v>519</v>
      </c>
      <c r="D68" s="388">
        <v>2</v>
      </c>
      <c r="E68" s="389">
        <v>32</v>
      </c>
      <c r="F68" s="461">
        <v>285400</v>
      </c>
      <c r="G68" s="378">
        <v>4</v>
      </c>
      <c r="H68" s="389">
        <v>1.5</v>
      </c>
      <c r="I68" s="412">
        <v>110200</v>
      </c>
      <c r="J68" s="468">
        <f t="shared" si="3"/>
        <v>395600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467"/>
      <c r="D69" s="388">
        <v>3</v>
      </c>
      <c r="E69" s="389">
        <v>48</v>
      </c>
      <c r="F69" s="461">
        <v>304800</v>
      </c>
      <c r="G69" s="378">
        <v>4</v>
      </c>
      <c r="H69" s="389">
        <v>2.2000000000000002</v>
      </c>
      <c r="I69" s="412">
        <v>110200</v>
      </c>
      <c r="J69" s="468">
        <f t="shared" si="3"/>
        <v>415000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thickBot="1">
      <c r="A70" s="5"/>
      <c r="B70" s="5"/>
      <c r="C70" s="469"/>
      <c r="D70" s="470">
        <v>4</v>
      </c>
      <c r="E70" s="471">
        <v>64</v>
      </c>
      <c r="F70" s="472">
        <v>322700</v>
      </c>
      <c r="G70" s="473">
        <v>4</v>
      </c>
      <c r="H70" s="471">
        <v>2.2000000000000002</v>
      </c>
      <c r="I70" s="474">
        <v>116700</v>
      </c>
      <c r="J70" s="475">
        <f t="shared" si="3"/>
        <v>439400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thickTop="1">
      <c r="A71" s="5"/>
      <c r="B71" s="5"/>
      <c r="C71" s="5"/>
      <c r="D71" s="5"/>
      <c r="E71" s="5"/>
      <c r="F71" s="5"/>
      <c r="G71" s="5"/>
      <c r="H71" s="5"/>
      <c r="I71" s="391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79" t="s">
        <v>520</v>
      </c>
      <c r="D73" s="492"/>
      <c r="E73" s="493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6.25" customHeight="1">
      <c r="A74" s="5"/>
      <c r="B74" s="5"/>
      <c r="C74" s="370" t="s">
        <v>479</v>
      </c>
      <c r="D74" s="139" t="s">
        <v>521</v>
      </c>
      <c r="E74" s="141" t="s">
        <v>13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483" t="s">
        <v>532</v>
      </c>
      <c r="D75" s="421" t="s">
        <v>531</v>
      </c>
      <c r="E75" s="393">
        <v>39000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483" t="s">
        <v>530</v>
      </c>
      <c r="D76" s="421" t="s">
        <v>531</v>
      </c>
      <c r="E76" s="393">
        <v>32400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392"/>
      <c r="D77" s="378"/>
      <c r="E77" s="39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392"/>
      <c r="D78" s="378"/>
      <c r="E78" s="393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392"/>
      <c r="D79" s="378"/>
      <c r="E79" s="393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392"/>
      <c r="D80" s="378"/>
      <c r="E80" s="393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392"/>
      <c r="D81" s="378"/>
      <c r="E81" s="393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394"/>
      <c r="D82" s="390"/>
      <c r="E82" s="39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thickBo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thickTop="1">
      <c r="A85" s="5"/>
      <c r="B85" s="5"/>
      <c r="C85" s="579" t="s">
        <v>478</v>
      </c>
      <c r="D85" s="492"/>
      <c r="E85" s="493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31.5" customHeight="1">
      <c r="A86" s="5"/>
      <c r="C86" s="370" t="s">
        <v>479</v>
      </c>
      <c r="D86" s="139" t="s">
        <v>480</v>
      </c>
      <c r="E86" s="371" t="s">
        <v>50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32.25" customHeight="1">
      <c r="A87" s="5"/>
      <c r="C87" s="372" t="s">
        <v>481</v>
      </c>
      <c r="D87" s="445">
        <v>55000</v>
      </c>
      <c r="E87" s="37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C88" s="372" t="s">
        <v>482</v>
      </c>
      <c r="D88" s="446">
        <v>51000</v>
      </c>
      <c r="E88" s="373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C89" s="372" t="s">
        <v>483</v>
      </c>
      <c r="D89" s="412">
        <v>27800</v>
      </c>
      <c r="E89" s="373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C90" s="372" t="s">
        <v>484</v>
      </c>
      <c r="D90" s="446">
        <v>60900</v>
      </c>
      <c r="E90" s="373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C91" s="372" t="s">
        <v>485</v>
      </c>
      <c r="D91" s="446">
        <v>69000</v>
      </c>
      <c r="E91" s="373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C92" s="372" t="s">
        <v>486</v>
      </c>
      <c r="D92" s="412">
        <v>13100</v>
      </c>
      <c r="E92" s="373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C93" s="372" t="s">
        <v>487</v>
      </c>
      <c r="D93" s="412">
        <v>16900</v>
      </c>
      <c r="E93" s="373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C94" s="372" t="s">
        <v>488</v>
      </c>
      <c r="D94" s="412">
        <v>23600</v>
      </c>
      <c r="E94" s="373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C95" s="372" t="s">
        <v>489</v>
      </c>
      <c r="D95" s="412">
        <v>27300</v>
      </c>
      <c r="E95" s="373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C96" s="372" t="s">
        <v>490</v>
      </c>
      <c r="D96" s="412">
        <v>30900</v>
      </c>
      <c r="E96" s="373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C97" s="372" t="s">
        <v>491</v>
      </c>
      <c r="D97" s="412">
        <v>34000</v>
      </c>
      <c r="E97" s="373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thickBot="1">
      <c r="A98" s="5"/>
      <c r="C98" s="374" t="s">
        <v>492</v>
      </c>
      <c r="D98" s="375"/>
      <c r="E98" s="376">
        <v>750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thickTop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16">
    <mergeCell ref="C34:E34"/>
    <mergeCell ref="B3:D3"/>
    <mergeCell ref="E3:F3"/>
    <mergeCell ref="H4:J4"/>
    <mergeCell ref="B21:E21"/>
    <mergeCell ref="L4:N4"/>
    <mergeCell ref="H15:J15"/>
    <mergeCell ref="B20:E20"/>
    <mergeCell ref="G21:I21"/>
    <mergeCell ref="C85:E85"/>
    <mergeCell ref="C45:E45"/>
    <mergeCell ref="G45:I45"/>
    <mergeCell ref="C59:I59"/>
    <mergeCell ref="D60:F60"/>
    <mergeCell ref="G60:I60"/>
    <mergeCell ref="C73:E73"/>
  </mergeCells>
  <conditionalFormatting sqref="B21:E21">
    <cfRule type="notContainsBlanks" dxfId="0" priority="1">
      <formula>LEN(TRIM(B21))&gt;0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Ретра-3М</vt:lpstr>
      <vt:lpstr>Ретра-4М</vt:lpstr>
      <vt:lpstr>Ретра-5М 6M</vt:lpstr>
      <vt:lpstr>Ретра-Heat</vt:lpstr>
      <vt:lpstr>Ретра-Light</vt:lpstr>
      <vt:lpstr>Пальники</vt:lpstr>
      <vt:lpstr>Автом.подача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2018-05-16T11:26:01Z</dcterms:created>
  <dcterms:modified xsi:type="dcterms:W3CDTF">2024-07-31T14:20:18Z</dcterms:modified>
</cp:coreProperties>
</file>